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BuÇalışmaKitabı" defaultThemeVersion="124226"/>
  <bookViews>
    <workbookView xWindow="0" yWindow="60" windowWidth="20640" windowHeight="11700" firstSheet="3" activeTab="3"/>
  </bookViews>
  <sheets>
    <sheet name="Tüm Bilgiler" sheetId="1" state="hidden" r:id="rId1"/>
    <sheet name="İstasyon" sheetId="2" state="hidden" r:id="rId2"/>
    <sheet name="Numune" sheetId="3" state="hidden" r:id="rId3"/>
    <sheet name="İzotop Değerleri" sheetId="6" r:id="rId4"/>
  </sheets>
  <definedNames>
    <definedName name="_xlnm._FilterDatabase" localSheetId="3" hidden="1">'İzotop Değerleri'!$A$1:$J$541</definedName>
    <definedName name="Ay" localSheetId="2">Numune!$E$2</definedName>
    <definedName name="Ay">Numune!$E$2</definedName>
  </definedNames>
  <calcPr calcId="145621"/>
</workbook>
</file>

<file path=xl/calcChain.xml><?xml version="1.0" encoding="utf-8"?>
<calcChain xmlns="http://schemas.openxmlformats.org/spreadsheetml/2006/main">
  <c r="D11" i="3" l="1"/>
  <c r="D12" i="3"/>
  <c r="D13" i="3"/>
  <c r="D6" i="3"/>
  <c r="D7" i="3"/>
  <c r="D8" i="3"/>
  <c r="D9" i="3"/>
  <c r="D10" i="3"/>
  <c r="I2" i="3" l="1"/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L2" i="3"/>
  <c r="K2" i="3"/>
  <c r="J2" i="3"/>
  <c r="I14" i="3"/>
  <c r="I15" i="3"/>
  <c r="I16" i="3"/>
  <c r="I17" i="3"/>
  <c r="I18" i="3"/>
  <c r="I19" i="3"/>
  <c r="I20" i="3"/>
  <c r="I21" i="3"/>
  <c r="I22" i="3"/>
  <c r="I23" i="3"/>
  <c r="I24" i="3"/>
  <c r="I25" i="3"/>
  <c r="I4" i="3"/>
  <c r="I3" i="3"/>
  <c r="I5" i="3"/>
  <c r="I6" i="3"/>
  <c r="I7" i="3"/>
  <c r="I8" i="3"/>
  <c r="I9" i="3"/>
  <c r="I10" i="3"/>
  <c r="I11" i="3"/>
  <c r="I12" i="3"/>
  <c r="I13" i="3"/>
  <c r="D2" i="3"/>
  <c r="D5" i="3"/>
  <c r="D3" i="3"/>
  <c r="D4" i="3" l="1"/>
</calcChain>
</file>

<file path=xl/sharedStrings.xml><?xml version="1.0" encoding="utf-8"?>
<sst xmlns="http://schemas.openxmlformats.org/spreadsheetml/2006/main" count="3053" uniqueCount="183">
  <si>
    <t>H3</t>
  </si>
  <si>
    <t>H3_ERR</t>
  </si>
  <si>
    <t>H2</t>
  </si>
  <si>
    <t>O18</t>
  </si>
  <si>
    <t>TR</t>
  </si>
  <si>
    <t>Precipitation - rain+snow</t>
  </si>
  <si>
    <t>Precipitation - rain</t>
  </si>
  <si>
    <t>Precipitation - snow</t>
  </si>
  <si>
    <t>Numune Yeri</t>
  </si>
  <si>
    <t>Ülke Kodu</t>
  </si>
  <si>
    <t>Longitude</t>
  </si>
  <si>
    <t>Latitude</t>
  </si>
  <si>
    <t>Altitude</t>
  </si>
  <si>
    <t>Bilgi Kaynağı</t>
  </si>
  <si>
    <t>Numune Adı</t>
  </si>
  <si>
    <t>Numune Tarihi</t>
  </si>
  <si>
    <t>Period Başlangıcı</t>
  </si>
  <si>
    <t>Period Sonu</t>
  </si>
  <si>
    <t>Numune Tipi</t>
  </si>
  <si>
    <t>Numune Tip Tanımı</t>
  </si>
  <si>
    <t>Trityum Laboratuvar Adı</t>
  </si>
  <si>
    <t>Döteryum Laboratuvar Adı</t>
  </si>
  <si>
    <t>Oksijen 18 (O-18)</t>
  </si>
  <si>
    <t>Oksijen 18 Laboratuvar Adı</t>
  </si>
  <si>
    <t>Yorum</t>
  </si>
  <si>
    <t>ERZURUM</t>
  </si>
  <si>
    <t>DİYARBAKIR</t>
  </si>
  <si>
    <t>SİNOP</t>
  </si>
  <si>
    <t xml:space="preserve">ADANA </t>
  </si>
  <si>
    <t>ANTALYA</t>
  </si>
  <si>
    <t>RİZE</t>
  </si>
  <si>
    <t>EDİRNE</t>
  </si>
  <si>
    <t>İZMİR</t>
  </si>
  <si>
    <t>ERZURUM-ŞUBAT 2012</t>
  </si>
  <si>
    <t>ERZURUM-NİSAN 2012</t>
  </si>
  <si>
    <t>ERZURUM-MAYIS 2012</t>
  </si>
  <si>
    <t>DİYARBAKIR-OCAK 2012</t>
  </si>
  <si>
    <t>DİYARBAKIR-ŞUBAT 2012</t>
  </si>
  <si>
    <t>DİYARBAKIR-MART 2012</t>
  </si>
  <si>
    <t>DİYARBAKIR-MAYIS 2012</t>
  </si>
  <si>
    <t>SİNOP-OCAK 2012</t>
  </si>
  <si>
    <t>SİNOP-ŞUBAT 2012</t>
  </si>
  <si>
    <t>SİNOP-MART 2012</t>
  </si>
  <si>
    <t>SİNOP-NİSAN 2012</t>
  </si>
  <si>
    <t>SİNOP-HAZİRAN 2012</t>
  </si>
  <si>
    <t>ADANA-OCAK 2012</t>
  </si>
  <si>
    <t>ADANA-ŞUBAT 2012</t>
  </si>
  <si>
    <t>ADANA-MART 2012</t>
  </si>
  <si>
    <t>ADANA-MAYIS 2012</t>
  </si>
  <si>
    <t>ANTALYA-OCAK 2012</t>
  </si>
  <si>
    <t>ANTALYA- ŞUBAT 2012</t>
  </si>
  <si>
    <t>ANTALYA-MART 2012</t>
  </si>
  <si>
    <t>ANTALYA-NİSAN 2012</t>
  </si>
  <si>
    <t>ANTALYA-MAYIS 2012</t>
  </si>
  <si>
    <t>ANTALYA-HAZİRAN 2012</t>
  </si>
  <si>
    <t>ANKARA-OCAK 2012</t>
  </si>
  <si>
    <t>ANKARA-ŞUBAT 2012</t>
  </si>
  <si>
    <t>ANKARA-MART 2012</t>
  </si>
  <si>
    <t>ANKARA-NİSAN 2012</t>
  </si>
  <si>
    <t>ANKARA-MAYIS 2012</t>
  </si>
  <si>
    <t>RİZE-OCAK 2012</t>
  </si>
  <si>
    <t>RİZE-ŞUBAT 2012</t>
  </si>
  <si>
    <t>RİZE-MART 2012</t>
  </si>
  <si>
    <t>RİZE-NİSAN 2012</t>
  </si>
  <si>
    <t>RİZE-MAYIS 2012</t>
  </si>
  <si>
    <t>RİZE-HAZİRAN 2012</t>
  </si>
  <si>
    <t>EDİRNE-OCAK 2012</t>
  </si>
  <si>
    <t>EDİRNE-ŞUBAT 2012</t>
  </si>
  <si>
    <t>EDİRNE-NİSAN 2012</t>
  </si>
  <si>
    <t>EDİRNE-MAYIS 2012</t>
  </si>
  <si>
    <t>İZMİR-OCAK 2012</t>
  </si>
  <si>
    <t>İZMİR-ŞUBAT 2012</t>
  </si>
  <si>
    <t>İZMİR-MART 2012</t>
  </si>
  <si>
    <t>İZMİR-NİSAN 2012</t>
  </si>
  <si>
    <t>İZMİR-MAYIS 2012</t>
  </si>
  <si>
    <t>İZMİR-HAZİRAN 2012</t>
  </si>
  <si>
    <t>DSİ-TAKK Dairesi Başkanlığı İzotop Laboratuvarı</t>
  </si>
  <si>
    <t>Trityum Belirsizliği (TU)</t>
  </si>
  <si>
    <t>Trityum H3 (TU)</t>
  </si>
  <si>
    <t>Döteryum H2</t>
  </si>
  <si>
    <t>1702600</t>
  </si>
  <si>
    <t>1704000</t>
  </si>
  <si>
    <t>1705000</t>
  </si>
  <si>
    <t>1709600</t>
  </si>
  <si>
    <t>1722000</t>
  </si>
  <si>
    <t>1728000</t>
  </si>
  <si>
    <t>WMO İstasyon No</t>
  </si>
  <si>
    <t>Boylam (Longitude)</t>
  </si>
  <si>
    <t>Enlem (Latitude)</t>
  </si>
  <si>
    <t>Rakım (Altitude)</t>
  </si>
  <si>
    <r>
      <t>Aylık Ortalama Hava Sıcaklığı (</t>
    </r>
    <r>
      <rPr>
        <b/>
        <sz val="10"/>
        <rFont val="Times New Roman"/>
        <family val="1"/>
        <charset val="162"/>
      </rPr>
      <t>°</t>
    </r>
    <r>
      <rPr>
        <b/>
        <sz val="10"/>
        <rFont val="Arial"/>
        <family val="2"/>
        <charset val="162"/>
      </rPr>
      <t>C)</t>
    </r>
  </si>
  <si>
    <t>Aylık Ortalama Su Buhar Basıncı (hPa)</t>
  </si>
  <si>
    <t>Yağış Miktarı (mm)</t>
  </si>
  <si>
    <t>ProjectNumber</t>
  </si>
  <si>
    <t>SampleSiteName</t>
  </si>
  <si>
    <t>CountryCode</t>
  </si>
  <si>
    <t>WMO Code</t>
  </si>
  <si>
    <t>Source Of Information</t>
  </si>
  <si>
    <t>SampleName</t>
  </si>
  <si>
    <t>SampleDate</t>
  </si>
  <si>
    <t>PeriodFrom</t>
  </si>
  <si>
    <t>PeriodTo</t>
  </si>
  <si>
    <t>SampleType</t>
  </si>
  <si>
    <t>SampleTypeDesc</t>
  </si>
  <si>
    <t>H3 LabName</t>
  </si>
  <si>
    <t>H2 LabName</t>
  </si>
  <si>
    <t>O18 LabName</t>
  </si>
  <si>
    <t>Precipitation</t>
  </si>
  <si>
    <t>AirTemp</t>
  </si>
  <si>
    <t>Vp</t>
  </si>
  <si>
    <t>Comment</t>
  </si>
  <si>
    <t>EDİRNE-MART 2012</t>
  </si>
  <si>
    <t>EDİRNE-HAZİRAN 2012</t>
  </si>
  <si>
    <t>ERZURUM-OCAK2012</t>
  </si>
  <si>
    <t>ERZURUM-MART 2012</t>
  </si>
  <si>
    <t>ERZURUM-HAZİRAN 2012</t>
  </si>
  <si>
    <t>DİYARBAKIR-NİSAN2012</t>
  </si>
  <si>
    <t>DİYARBAKIR-HAZİRAN 2012</t>
  </si>
  <si>
    <t>SİNOP-MAYIS 2012</t>
  </si>
  <si>
    <t>ADANA-NİSAN 2012</t>
  </si>
  <si>
    <t>ADANA-HAZİRAN 2012</t>
  </si>
  <si>
    <t>ANKARA-HAZİRAN 2012</t>
  </si>
  <si>
    <t>*</t>
  </si>
  <si>
    <t xml:space="preserve">ANKARA </t>
  </si>
  <si>
    <t>İstasyon Adı</t>
  </si>
  <si>
    <t>İstasyon Adresi</t>
  </si>
  <si>
    <t>Erzurum Meteoroloji Bölge Müdürlüğü</t>
  </si>
  <si>
    <t>Terminal Cad. Yakudiye/Erzurum</t>
  </si>
  <si>
    <t>Diyarbakır Meteoroloji Bölge Müdürlüğü</t>
  </si>
  <si>
    <t>Korhat Mah. M.A.E. Cad. Meteor Sok. No:2 Bağlar/Diyarbakır</t>
  </si>
  <si>
    <t>Sinop Meteoroloji İstasyon Müdürlüğü</t>
  </si>
  <si>
    <t>İncedayı Mah. Met. Sok. No:41</t>
  </si>
  <si>
    <t>Adana Meteoroloji Bölge Müdürlüğü</t>
  </si>
  <si>
    <t>Antalya Meteoroloji Bölge Müdürlüğü</t>
  </si>
  <si>
    <t>Piri Reis Cad. No:1</t>
  </si>
  <si>
    <t>Rize Meteoroloji İstasyon Müdürlüğü</t>
  </si>
  <si>
    <t>Fener Mah. Fener Lisesi yanı</t>
  </si>
  <si>
    <t>Edirne Meteoroloji İstasyon Müdürlüğü</t>
  </si>
  <si>
    <t>İzmir Meteoroloji Bölge Müdürlüğü</t>
  </si>
  <si>
    <t>24. Sok. No:51 Güzelyalı/İzmir</t>
  </si>
  <si>
    <t>Ankara Meteoroloji Bölge Müdürlüğü</t>
  </si>
  <si>
    <t>Sanatoryum Cad. Haliç Sok. 06200 Kalaba/Ankara</t>
  </si>
  <si>
    <t>Talatpaşa Asfaltı No:29 22100</t>
  </si>
  <si>
    <t>Yavuzlar Mah. Kısla Cad. No:238 Yüreğir/Adana</t>
  </si>
  <si>
    <t xml:space="preserve">Yıl </t>
  </si>
  <si>
    <t>Ay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</si>
  <si>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</si>
  <si>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</si>
  <si>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</si>
  <si>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</si>
  <si>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</si>
  <si>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</si>
  <si>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</si>
  <si>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</si>
  <si>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</si>
  <si>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</si>
  <si>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</si>
  <si>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</si>
  <si>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İstasyon Adı (Station Name)</t>
  </si>
  <si>
    <t>İstasyon Adresi (Station Address)</t>
  </si>
  <si>
    <t xml:space="preserve">Numune Yeri (SampleSiteName) </t>
  </si>
  <si>
    <t>Ülke Kodu (CountryCode)</t>
  </si>
  <si>
    <t>WMO İstasyon No (WMO Code)</t>
  </si>
  <si>
    <t>NUMUNETIPI</t>
  </si>
  <si>
    <t>TRITYUM</t>
  </si>
  <si>
    <t>DOTERYUM</t>
  </si>
  <si>
    <t>O-18</t>
  </si>
  <si>
    <t>YIL</t>
  </si>
  <si>
    <t>AY</t>
  </si>
  <si>
    <t>Döteryum Belirsizliği</t>
  </si>
  <si>
    <t>Oksijen 18Belirsizliği</t>
  </si>
  <si>
    <t>2013</t>
  </si>
  <si>
    <t>2014</t>
  </si>
  <si>
    <t>2015</t>
  </si>
  <si>
    <t>2016</t>
  </si>
  <si>
    <t>TRITYUM BELIRSIZLIGI</t>
  </si>
  <si>
    <t>DOTERYUM BELIRSIZLIGI</t>
  </si>
  <si>
    <t>O-18 BELIRSIZLIGI</t>
  </si>
  <si>
    <t>Y</t>
  </si>
  <si>
    <t>KKY</t>
  </si>
  <si>
    <t>K</t>
  </si>
  <si>
    <r>
      <t>*:Ölçüm yapılmamıştır, Y:Yağmur, K:Kar, KKY: Karla karışık yağmur</t>
    </r>
    <r>
      <rPr>
        <b/>
        <sz val="8"/>
        <rFont val="Arial"/>
        <family val="2"/>
        <charset val="162"/>
      </rPr>
      <t xml:space="preserve"> </t>
    </r>
  </si>
  <si>
    <t>NUMUNE YERI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</si>
</sst>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indexed="8"/>
      <name val="Times New Roman"/>
      <family val="1"/>
    </font>
    <font>
      <sz val="8"/>
      <name val="Arial"/>
      <family val="2"/>
      <charset val="162"/>
    </font>
    <font>
      <b/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22" fontId="0" fillId="0" borderId="1" xfId="0" applyNumberFormat="1" applyFill="1" applyBorder="1" applyAlignment="1" applyProtection="1">
      <alignment horizontal="center"/>
      <protection locked="0"/>
    </xf>
    <xf numFmtId="22" fontId="2" fillId="0" borderId="1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6" fillId="0" borderId="1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AC147"/>
  <sheetViews>
    <sheetView topLeftCell="T40" workbookViewId="0">
      <selection activeCell="U81" sqref="U81"/>
    </sheetView>
  </sheetViews>
  <sheetFormatPr defaultRowHeight="12.75" x14ac:dyDescent="0.2"/>
  <cols>
    <col min="1" max="1" width="14.7109375" style="13" bestFit="1" customWidth="1"/>
    <col min="2" max="2" width="36.42578125" style="13" bestFit="1" customWidth="1"/>
    <col min="3" max="3" width="53.28515625" style="13" bestFit="1" customWidth="1"/>
    <col min="4" max="4" width="17" style="13" bestFit="1" customWidth="1"/>
    <col min="5" max="5" width="11.140625" style="13" bestFit="1" customWidth="1"/>
    <col min="6" max="6" width="16.85546875" style="14" bestFit="1" customWidth="1"/>
    <col min="7" max="7" width="16" style="14" bestFit="1" customWidth="1"/>
    <col min="8" max="8" width="19" style="14" bestFit="1" customWidth="1"/>
    <col min="9" max="9" width="15.5703125" style="14" bestFit="1" customWidth="1"/>
    <col min="10" max="10" width="41.85546875" style="13" bestFit="1" customWidth="1"/>
    <col min="11" max="11" width="25.5703125" style="13" customWidth="1"/>
    <col min="12" max="12" width="18.140625" style="13" bestFit="1" customWidth="1"/>
    <col min="13" max="14" width="18.140625" style="14" bestFit="1" customWidth="1"/>
    <col min="15" max="15" width="12.5703125" style="14" bestFit="1" customWidth="1"/>
    <col min="16" max="16" width="25.85546875" style="13" bestFit="1" customWidth="1"/>
    <col min="17" max="17" width="16.140625" style="13" bestFit="1" customWidth="1"/>
    <col min="18" max="18" width="22.5703125" style="13" bestFit="1" customWidth="1"/>
    <col min="19" max="19" width="46.7109375" style="13" customWidth="1"/>
    <col min="20" max="20" width="13.85546875" style="13" customWidth="1"/>
    <col min="21" max="21" width="20.140625" style="13" bestFit="1" customWidth="1"/>
    <col min="22" max="22" width="49.7109375" style="13" customWidth="1"/>
    <col min="23" max="23" width="15.7109375" style="13" customWidth="1"/>
    <col min="24" max="24" width="20.140625" style="13" bestFit="1" customWidth="1"/>
    <col min="25" max="25" width="49.7109375" style="13" customWidth="1"/>
    <col min="26" max="26" width="18" style="14" bestFit="1" customWidth="1"/>
    <col min="27" max="27" width="32.42578125" style="14" bestFit="1" customWidth="1"/>
    <col min="28" max="28" width="36.7109375" style="14" bestFit="1" customWidth="1"/>
    <col min="29" max="29" width="9.140625" style="14"/>
  </cols>
  <sheetData>
    <row r="1" spans="1:29" s="16" customFormat="1" x14ac:dyDescent="0.2">
      <c r="A1" s="1" t="s">
        <v>93</v>
      </c>
      <c r="B1" s="1"/>
      <c r="C1" s="1"/>
      <c r="D1" s="1" t="s">
        <v>94</v>
      </c>
      <c r="E1" s="1" t="s">
        <v>95</v>
      </c>
      <c r="F1" s="2" t="s">
        <v>96</v>
      </c>
      <c r="G1" s="2" t="s">
        <v>11</v>
      </c>
      <c r="H1" s="2" t="s">
        <v>10</v>
      </c>
      <c r="I1" s="2" t="s">
        <v>12</v>
      </c>
      <c r="J1" s="1" t="s">
        <v>97</v>
      </c>
      <c r="K1" s="1" t="s">
        <v>98</v>
      </c>
      <c r="L1" s="1" t="s">
        <v>99</v>
      </c>
      <c r="M1" s="2" t="s">
        <v>100</v>
      </c>
      <c r="N1" s="2" t="s">
        <v>101</v>
      </c>
      <c r="O1" s="2" t="s">
        <v>102</v>
      </c>
      <c r="P1" s="1" t="s">
        <v>103</v>
      </c>
      <c r="Q1" s="1" t="s">
        <v>0</v>
      </c>
      <c r="R1" s="1" t="s">
        <v>1</v>
      </c>
      <c r="S1" s="1" t="s">
        <v>104</v>
      </c>
      <c r="T1" s="1" t="s">
        <v>2</v>
      </c>
      <c r="U1" s="1"/>
      <c r="V1" s="1" t="s">
        <v>105</v>
      </c>
      <c r="W1" s="1" t="s">
        <v>3</v>
      </c>
      <c r="X1" s="1"/>
      <c r="Y1" s="1" t="s">
        <v>106</v>
      </c>
      <c r="Z1" s="2" t="s">
        <v>107</v>
      </c>
      <c r="AA1" s="2" t="s">
        <v>108</v>
      </c>
      <c r="AB1" s="2" t="s">
        <v>109</v>
      </c>
      <c r="AC1" s="2" t="s">
        <v>110</v>
      </c>
    </row>
    <row r="2" spans="1:29" s="16" customFormat="1" x14ac:dyDescent="0.2">
      <c r="A2" s="1"/>
      <c r="B2" s="1" t="s">
        <v>124</v>
      </c>
      <c r="C2" s="1" t="s">
        <v>125</v>
      </c>
      <c r="D2" s="1" t="s">
        <v>8</v>
      </c>
      <c r="E2" s="1" t="s">
        <v>9</v>
      </c>
      <c r="F2" s="2" t="s">
        <v>86</v>
      </c>
      <c r="G2" s="2" t="s">
        <v>88</v>
      </c>
      <c r="H2" s="2" t="s">
        <v>87</v>
      </c>
      <c r="I2" s="2" t="s">
        <v>89</v>
      </c>
      <c r="J2" s="1" t="s">
        <v>13</v>
      </c>
      <c r="K2" s="1" t="s">
        <v>14</v>
      </c>
      <c r="L2" s="1" t="s">
        <v>15</v>
      </c>
      <c r="M2" s="2" t="s">
        <v>16</v>
      </c>
      <c r="N2" s="2" t="s">
        <v>17</v>
      </c>
      <c r="O2" s="2" t="s">
        <v>18</v>
      </c>
      <c r="P2" s="1" t="s">
        <v>19</v>
      </c>
      <c r="Q2" s="1" t="s">
        <v>78</v>
      </c>
      <c r="R2" s="1" t="s">
        <v>77</v>
      </c>
      <c r="S2" s="1" t="s">
        <v>20</v>
      </c>
      <c r="T2" s="1" t="s">
        <v>79</v>
      </c>
      <c r="U2" s="1" t="s">
        <v>169</v>
      </c>
      <c r="V2" s="1" t="s">
        <v>21</v>
      </c>
      <c r="W2" s="1" t="s">
        <v>22</v>
      </c>
      <c r="X2" s="1" t="s">
        <v>170</v>
      </c>
      <c r="Y2" s="1" t="s">
        <v>23</v>
      </c>
      <c r="Z2" s="2" t="s">
        <v>92</v>
      </c>
      <c r="AA2" s="2" t="s">
        <v>90</v>
      </c>
      <c r="AB2" s="2" t="s">
        <v>91</v>
      </c>
      <c r="AC2" s="2" t="s">
        <v>24</v>
      </c>
    </row>
    <row r="3" spans="1:29" s="16" customFormat="1" x14ac:dyDescent="0.2">
      <c r="A3" s="1"/>
      <c r="B3" s="3" t="s">
        <v>126</v>
      </c>
      <c r="C3" s="3" t="s">
        <v>127</v>
      </c>
      <c r="D3" s="3" t="s">
        <v>25</v>
      </c>
      <c r="E3" s="4" t="s">
        <v>4</v>
      </c>
      <c r="F3" s="5" t="s">
        <v>83</v>
      </c>
      <c r="G3" s="5">
        <v>3954</v>
      </c>
      <c r="H3" s="5">
        <v>4117</v>
      </c>
      <c r="I3" s="5">
        <v>1869</v>
      </c>
      <c r="J3" s="3" t="s">
        <v>76</v>
      </c>
      <c r="K3" s="3" t="s">
        <v>113</v>
      </c>
      <c r="L3" s="6">
        <v>40923</v>
      </c>
      <c r="M3" s="9">
        <v>40909</v>
      </c>
      <c r="N3" s="9">
        <v>40939</v>
      </c>
      <c r="O3" s="5">
        <v>27</v>
      </c>
      <c r="P3" s="4" t="s">
        <v>5</v>
      </c>
      <c r="Q3" s="2" t="s">
        <v>122</v>
      </c>
      <c r="R3" s="2" t="s">
        <v>122</v>
      </c>
      <c r="S3" s="3" t="s">
        <v>76</v>
      </c>
      <c r="T3" s="1"/>
      <c r="U3" s="1"/>
      <c r="V3" s="4" t="s">
        <v>76</v>
      </c>
      <c r="W3" s="1"/>
      <c r="X3" s="1"/>
      <c r="Y3" s="4" t="s">
        <v>76</v>
      </c>
      <c r="Z3" s="7">
        <v>6.7</v>
      </c>
      <c r="AA3" s="7">
        <v>-8.8000000000000007</v>
      </c>
      <c r="AB3" s="7">
        <v>2.9</v>
      </c>
      <c r="AC3" s="2"/>
    </row>
    <row r="4" spans="1:29" s="17" customFormat="1" x14ac:dyDescent="0.2">
      <c r="A4" s="4"/>
      <c r="B4" s="3" t="s">
        <v>126</v>
      </c>
      <c r="C4" s="3" t="s">
        <v>127</v>
      </c>
      <c r="D4" s="3" t="s">
        <v>25</v>
      </c>
      <c r="E4" s="4" t="s">
        <v>4</v>
      </c>
      <c r="F4" s="5" t="s">
        <v>83</v>
      </c>
      <c r="G4" s="5">
        <v>3954</v>
      </c>
      <c r="H4" s="5">
        <v>4117</v>
      </c>
      <c r="I4" s="5">
        <v>1869</v>
      </c>
      <c r="J4" s="3" t="s">
        <v>76</v>
      </c>
      <c r="K4" s="3" t="s">
        <v>33</v>
      </c>
      <c r="L4" s="8">
        <v>40954</v>
      </c>
      <c r="M4" s="9">
        <v>40940</v>
      </c>
      <c r="N4" s="10">
        <v>77492</v>
      </c>
      <c r="O4" s="5">
        <v>27</v>
      </c>
      <c r="P4" s="4" t="s">
        <v>5</v>
      </c>
      <c r="Q4" s="11">
        <v>7.6826129296968002</v>
      </c>
      <c r="R4" s="11">
        <v>0.8</v>
      </c>
      <c r="S4" s="3" t="s">
        <v>76</v>
      </c>
      <c r="T4" s="4"/>
      <c r="U4" s="4"/>
      <c r="V4" s="4" t="s">
        <v>76</v>
      </c>
      <c r="W4" s="4"/>
      <c r="X4" s="4"/>
      <c r="Y4" s="4" t="s">
        <v>76</v>
      </c>
      <c r="Z4" s="12">
        <v>22.2</v>
      </c>
      <c r="AA4" s="12">
        <v>-14.6</v>
      </c>
      <c r="AB4" s="12">
        <v>2.1</v>
      </c>
      <c r="AC4" s="5"/>
    </row>
    <row r="5" spans="1:29" s="17" customFormat="1" x14ac:dyDescent="0.2">
      <c r="A5" s="4"/>
      <c r="B5" s="3" t="s">
        <v>126</v>
      </c>
      <c r="C5" s="3" t="s">
        <v>127</v>
      </c>
      <c r="D5" s="3" t="s">
        <v>25</v>
      </c>
      <c r="E5" s="4" t="s">
        <v>4</v>
      </c>
      <c r="F5" s="5" t="s">
        <v>83</v>
      </c>
      <c r="G5" s="5">
        <v>3954</v>
      </c>
      <c r="H5" s="5">
        <v>4117</v>
      </c>
      <c r="I5" s="5">
        <v>1869</v>
      </c>
      <c r="J5" s="3" t="s">
        <v>76</v>
      </c>
      <c r="K5" s="3" t="s">
        <v>114</v>
      </c>
      <c r="L5" s="8">
        <v>40983</v>
      </c>
      <c r="M5" s="9">
        <v>40969</v>
      </c>
      <c r="N5" s="10">
        <v>40999</v>
      </c>
      <c r="O5" s="5">
        <v>27</v>
      </c>
      <c r="P5" s="4" t="s">
        <v>5</v>
      </c>
      <c r="Q5" s="11" t="s">
        <v>122</v>
      </c>
      <c r="R5" s="11" t="s">
        <v>122</v>
      </c>
      <c r="S5" s="3" t="s">
        <v>76</v>
      </c>
      <c r="T5" s="4"/>
      <c r="U5" s="4"/>
      <c r="V5" s="4" t="s">
        <v>76</v>
      </c>
      <c r="W5" s="4"/>
      <c r="X5" s="4"/>
      <c r="Y5" s="4" t="s">
        <v>76</v>
      </c>
      <c r="Z5" s="12">
        <v>8.4</v>
      </c>
      <c r="AA5" s="12">
        <v>-6.7</v>
      </c>
      <c r="AB5" s="12">
        <v>3</v>
      </c>
      <c r="AC5" s="5"/>
    </row>
    <row r="6" spans="1:29" s="17" customFormat="1" x14ac:dyDescent="0.2">
      <c r="A6" s="4"/>
      <c r="B6" s="3" t="s">
        <v>126</v>
      </c>
      <c r="C6" s="3" t="s">
        <v>127</v>
      </c>
      <c r="D6" s="3" t="s">
        <v>25</v>
      </c>
      <c r="E6" s="4" t="s">
        <v>4</v>
      </c>
      <c r="F6" s="5" t="s">
        <v>83</v>
      </c>
      <c r="G6" s="5">
        <v>3954</v>
      </c>
      <c r="H6" s="5">
        <v>4117</v>
      </c>
      <c r="I6" s="5">
        <v>1869</v>
      </c>
      <c r="J6" s="3" t="s">
        <v>76</v>
      </c>
      <c r="K6" s="3" t="s">
        <v>34</v>
      </c>
      <c r="L6" s="8">
        <v>41014</v>
      </c>
      <c r="M6" s="9">
        <v>41000</v>
      </c>
      <c r="N6" s="10">
        <v>41029</v>
      </c>
      <c r="O6" s="5">
        <v>1</v>
      </c>
      <c r="P6" s="4" t="s">
        <v>6</v>
      </c>
      <c r="Q6" s="11">
        <v>11.111209752008026</v>
      </c>
      <c r="R6" s="11">
        <v>0.94</v>
      </c>
      <c r="S6" s="3" t="s">
        <v>76</v>
      </c>
      <c r="T6" s="4"/>
      <c r="U6" s="4"/>
      <c r="V6" s="4" t="s">
        <v>76</v>
      </c>
      <c r="W6" s="4"/>
      <c r="X6" s="4"/>
      <c r="Y6" s="4" t="s">
        <v>76</v>
      </c>
      <c r="Z6" s="12">
        <v>37.200000000000003</v>
      </c>
      <c r="AA6" s="12">
        <v>7.2</v>
      </c>
      <c r="AB6" s="12">
        <v>5.8</v>
      </c>
      <c r="AC6" s="5"/>
    </row>
    <row r="7" spans="1:29" s="17" customFormat="1" x14ac:dyDescent="0.2">
      <c r="A7" s="4"/>
      <c r="B7" s="3" t="s">
        <v>126</v>
      </c>
      <c r="C7" s="3" t="s">
        <v>127</v>
      </c>
      <c r="D7" s="3" t="s">
        <v>25</v>
      </c>
      <c r="E7" s="4" t="s">
        <v>4</v>
      </c>
      <c r="F7" s="5" t="s">
        <v>83</v>
      </c>
      <c r="G7" s="5">
        <v>3954</v>
      </c>
      <c r="H7" s="5">
        <v>4117</v>
      </c>
      <c r="I7" s="5">
        <v>1869</v>
      </c>
      <c r="J7" s="3" t="s">
        <v>76</v>
      </c>
      <c r="K7" s="3" t="s">
        <v>35</v>
      </c>
      <c r="L7" s="8">
        <v>41044</v>
      </c>
      <c r="M7" s="9">
        <v>41030</v>
      </c>
      <c r="N7" s="9">
        <v>41060</v>
      </c>
      <c r="O7" s="5">
        <v>1</v>
      </c>
      <c r="P7" s="4" t="s">
        <v>6</v>
      </c>
      <c r="Q7" s="11">
        <v>11.650612129531657</v>
      </c>
      <c r="R7" s="11">
        <v>0.96</v>
      </c>
      <c r="S7" s="3" t="s">
        <v>76</v>
      </c>
      <c r="T7" s="4"/>
      <c r="U7" s="4"/>
      <c r="V7" s="4" t="s">
        <v>76</v>
      </c>
      <c r="W7" s="4"/>
      <c r="X7" s="4"/>
      <c r="Y7" s="4" t="s">
        <v>76</v>
      </c>
      <c r="Z7" s="12">
        <v>73</v>
      </c>
      <c r="AA7" s="12">
        <v>11.4</v>
      </c>
      <c r="AB7" s="12">
        <v>8.8000000000000007</v>
      </c>
      <c r="AC7" s="5"/>
    </row>
    <row r="8" spans="1:29" s="17" customFormat="1" x14ac:dyDescent="0.2">
      <c r="A8" s="4"/>
      <c r="B8" s="3" t="s">
        <v>126</v>
      </c>
      <c r="C8" s="3" t="s">
        <v>127</v>
      </c>
      <c r="D8" s="3" t="s">
        <v>25</v>
      </c>
      <c r="E8" s="4" t="s">
        <v>4</v>
      </c>
      <c r="F8" s="5" t="s">
        <v>83</v>
      </c>
      <c r="G8" s="5">
        <v>3954</v>
      </c>
      <c r="H8" s="5">
        <v>4117</v>
      </c>
      <c r="I8" s="5">
        <v>1869</v>
      </c>
      <c r="J8" s="3" t="s">
        <v>76</v>
      </c>
      <c r="K8" s="3" t="s">
        <v>115</v>
      </c>
      <c r="L8" s="8">
        <v>41075</v>
      </c>
      <c r="M8" s="9">
        <v>41061</v>
      </c>
      <c r="N8" s="9">
        <v>41090</v>
      </c>
      <c r="O8" s="5">
        <v>1</v>
      </c>
      <c r="P8" s="4" t="s">
        <v>6</v>
      </c>
      <c r="Q8" s="11" t="s">
        <v>122</v>
      </c>
      <c r="R8" s="11" t="s">
        <v>122</v>
      </c>
      <c r="S8" s="3" t="s">
        <v>76</v>
      </c>
      <c r="T8" s="4"/>
      <c r="U8" s="4"/>
      <c r="V8" s="4" t="s">
        <v>76</v>
      </c>
      <c r="W8" s="4"/>
      <c r="X8" s="4"/>
      <c r="Y8" s="4" t="s">
        <v>76</v>
      </c>
      <c r="Z8" s="12">
        <v>7</v>
      </c>
      <c r="AA8" s="12">
        <v>15.7</v>
      </c>
      <c r="AB8" s="12">
        <v>9.8000000000000007</v>
      </c>
      <c r="AC8" s="5"/>
    </row>
    <row r="9" spans="1:29" s="17" customFormat="1" x14ac:dyDescent="0.2">
      <c r="A9" s="4"/>
      <c r="B9" s="3" t="s">
        <v>128</v>
      </c>
      <c r="C9" s="3" t="s">
        <v>129</v>
      </c>
      <c r="D9" s="3" t="s">
        <v>26</v>
      </c>
      <c r="E9" s="4" t="s">
        <v>4</v>
      </c>
      <c r="F9" s="5" t="s">
        <v>85</v>
      </c>
      <c r="G9" s="5">
        <v>3754</v>
      </c>
      <c r="H9" s="5">
        <v>4014</v>
      </c>
      <c r="I9" s="5">
        <v>649</v>
      </c>
      <c r="J9" s="3" t="s">
        <v>76</v>
      </c>
      <c r="K9" s="3" t="s">
        <v>36</v>
      </c>
      <c r="L9" s="8">
        <v>40923</v>
      </c>
      <c r="M9" s="9">
        <v>40909</v>
      </c>
      <c r="N9" s="9">
        <v>40939</v>
      </c>
      <c r="O9" s="5">
        <v>27</v>
      </c>
      <c r="P9" s="4" t="s">
        <v>5</v>
      </c>
      <c r="Q9" s="11">
        <v>5.2726593400655899</v>
      </c>
      <c r="R9" s="11">
        <v>0.78</v>
      </c>
      <c r="S9" s="3" t="s">
        <v>76</v>
      </c>
      <c r="T9" s="4"/>
      <c r="U9" s="4"/>
      <c r="V9" s="4" t="s">
        <v>76</v>
      </c>
      <c r="W9" s="4"/>
      <c r="X9" s="4"/>
      <c r="Y9" s="4" t="s">
        <v>76</v>
      </c>
      <c r="Z9" s="12">
        <v>78.3</v>
      </c>
      <c r="AA9" s="12">
        <v>2.4</v>
      </c>
      <c r="AB9" s="12">
        <v>6.3</v>
      </c>
      <c r="AC9" s="5"/>
    </row>
    <row r="10" spans="1:29" s="17" customFormat="1" x14ac:dyDescent="0.2">
      <c r="A10" s="4"/>
      <c r="B10" s="3" t="s">
        <v>128</v>
      </c>
      <c r="C10" s="3" t="s">
        <v>129</v>
      </c>
      <c r="D10" s="3" t="s">
        <v>26</v>
      </c>
      <c r="E10" s="4" t="s">
        <v>4</v>
      </c>
      <c r="F10" s="5" t="s">
        <v>85</v>
      </c>
      <c r="G10" s="5">
        <v>3754</v>
      </c>
      <c r="H10" s="5">
        <v>4014</v>
      </c>
      <c r="I10" s="5">
        <v>649</v>
      </c>
      <c r="J10" s="3" t="s">
        <v>76</v>
      </c>
      <c r="K10" s="3" t="s">
        <v>37</v>
      </c>
      <c r="L10" s="8">
        <v>40954</v>
      </c>
      <c r="M10" s="9">
        <v>40940</v>
      </c>
      <c r="N10" s="10">
        <v>77492</v>
      </c>
      <c r="O10" s="5">
        <v>27</v>
      </c>
      <c r="P10" s="4" t="s">
        <v>5</v>
      </c>
      <c r="Q10" s="11">
        <v>5.6720379184867076</v>
      </c>
      <c r="R10" s="11">
        <v>0.8</v>
      </c>
      <c r="S10" s="3" t="s">
        <v>76</v>
      </c>
      <c r="T10" s="4"/>
      <c r="U10" s="4"/>
      <c r="V10" s="4" t="s">
        <v>76</v>
      </c>
      <c r="W10" s="4"/>
      <c r="X10" s="4"/>
      <c r="Y10" s="4" t="s">
        <v>76</v>
      </c>
      <c r="Z10" s="12">
        <v>74.400000000000006</v>
      </c>
      <c r="AA10" s="12">
        <v>1.9</v>
      </c>
      <c r="AB10" s="12">
        <v>4.8</v>
      </c>
      <c r="AC10" s="5"/>
    </row>
    <row r="11" spans="1:29" s="17" customFormat="1" x14ac:dyDescent="0.2">
      <c r="A11" s="4"/>
      <c r="B11" s="3" t="s">
        <v>128</v>
      </c>
      <c r="C11" s="3" t="s">
        <v>129</v>
      </c>
      <c r="D11" s="3" t="s">
        <v>26</v>
      </c>
      <c r="E11" s="4" t="s">
        <v>4</v>
      </c>
      <c r="F11" s="5" t="s">
        <v>85</v>
      </c>
      <c r="G11" s="5">
        <v>3754</v>
      </c>
      <c r="H11" s="5">
        <v>4014</v>
      </c>
      <c r="I11" s="5">
        <v>649</v>
      </c>
      <c r="J11" s="3" t="s">
        <v>76</v>
      </c>
      <c r="K11" s="3" t="s">
        <v>38</v>
      </c>
      <c r="L11" s="8">
        <v>40983</v>
      </c>
      <c r="M11" s="9">
        <v>40969</v>
      </c>
      <c r="N11" s="9">
        <v>40999</v>
      </c>
      <c r="O11" s="5">
        <v>27</v>
      </c>
      <c r="P11" s="4" t="s">
        <v>5</v>
      </c>
      <c r="Q11" s="11">
        <v>8.5146172760144871</v>
      </c>
      <c r="R11" s="11">
        <v>0.88</v>
      </c>
      <c r="S11" s="3" t="s">
        <v>76</v>
      </c>
      <c r="T11" s="4"/>
      <c r="U11" s="4"/>
      <c r="V11" s="4" t="s">
        <v>76</v>
      </c>
      <c r="W11" s="4"/>
      <c r="X11" s="4"/>
      <c r="Y11" s="4" t="s">
        <v>76</v>
      </c>
      <c r="Z11" s="12">
        <v>44.4</v>
      </c>
      <c r="AA11" s="12">
        <v>5.0999999999999996</v>
      </c>
      <c r="AB11" s="12">
        <v>5.2</v>
      </c>
      <c r="AC11" s="5"/>
    </row>
    <row r="12" spans="1:29" s="17" customFormat="1" x14ac:dyDescent="0.2">
      <c r="A12" s="4"/>
      <c r="B12" s="3" t="s">
        <v>128</v>
      </c>
      <c r="C12" s="3" t="s">
        <v>129</v>
      </c>
      <c r="D12" s="3" t="s">
        <v>26</v>
      </c>
      <c r="E12" s="4" t="s">
        <v>4</v>
      </c>
      <c r="F12" s="5" t="s">
        <v>85</v>
      </c>
      <c r="G12" s="5">
        <v>3754</v>
      </c>
      <c r="H12" s="5">
        <v>4014</v>
      </c>
      <c r="I12" s="5">
        <v>649</v>
      </c>
      <c r="J12" s="3" t="s">
        <v>76</v>
      </c>
      <c r="K12" s="3" t="s">
        <v>116</v>
      </c>
      <c r="L12" s="8">
        <v>41014</v>
      </c>
      <c r="M12" s="9">
        <v>41000</v>
      </c>
      <c r="N12" s="9">
        <v>41029</v>
      </c>
      <c r="O12" s="5">
        <v>1</v>
      </c>
      <c r="P12" s="4" t="s">
        <v>6</v>
      </c>
      <c r="Q12" s="11" t="s">
        <v>122</v>
      </c>
      <c r="R12" s="11" t="s">
        <v>122</v>
      </c>
      <c r="S12" s="3" t="s">
        <v>76</v>
      </c>
      <c r="T12" s="4"/>
      <c r="U12" s="4"/>
      <c r="V12" s="4" t="s">
        <v>76</v>
      </c>
      <c r="W12" s="4"/>
      <c r="X12" s="4"/>
      <c r="Y12" s="4" t="s">
        <v>76</v>
      </c>
      <c r="Z12" s="12">
        <v>26.2</v>
      </c>
      <c r="AA12" s="12">
        <v>15.2</v>
      </c>
      <c r="AB12" s="12">
        <v>9.6</v>
      </c>
      <c r="AC12" s="5"/>
    </row>
    <row r="13" spans="1:29" s="17" customFormat="1" x14ac:dyDescent="0.2">
      <c r="A13" s="4"/>
      <c r="B13" s="3" t="s">
        <v>128</v>
      </c>
      <c r="C13" s="3" t="s">
        <v>129</v>
      </c>
      <c r="D13" s="3" t="s">
        <v>26</v>
      </c>
      <c r="E13" s="4" t="s">
        <v>4</v>
      </c>
      <c r="F13" s="5" t="s">
        <v>85</v>
      </c>
      <c r="G13" s="5">
        <v>3754</v>
      </c>
      <c r="H13" s="5">
        <v>4014</v>
      </c>
      <c r="I13" s="5">
        <v>649</v>
      </c>
      <c r="J13" s="3" t="s">
        <v>76</v>
      </c>
      <c r="K13" s="3" t="s">
        <v>39</v>
      </c>
      <c r="L13" s="8">
        <v>41044</v>
      </c>
      <c r="M13" s="9">
        <v>41030</v>
      </c>
      <c r="N13" s="9">
        <v>41060</v>
      </c>
      <c r="O13" s="5">
        <v>1</v>
      </c>
      <c r="P13" s="4" t="s">
        <v>6</v>
      </c>
      <c r="Q13" s="11">
        <v>10.30581252776124</v>
      </c>
      <c r="R13" s="11">
        <v>0.92</v>
      </c>
      <c r="S13" s="3" t="s">
        <v>76</v>
      </c>
      <c r="T13" s="4"/>
      <c r="U13" s="4"/>
      <c r="V13" s="4" t="s">
        <v>76</v>
      </c>
      <c r="W13" s="4"/>
      <c r="X13" s="4"/>
      <c r="Y13" s="4" t="s">
        <v>76</v>
      </c>
      <c r="Z13" s="12">
        <v>41</v>
      </c>
      <c r="AA13" s="12">
        <v>19.600000000000001</v>
      </c>
      <c r="AB13" s="12">
        <v>12.5</v>
      </c>
      <c r="AC13" s="5"/>
    </row>
    <row r="14" spans="1:29" s="17" customFormat="1" x14ac:dyDescent="0.2">
      <c r="A14" s="4"/>
      <c r="B14" s="3" t="s">
        <v>128</v>
      </c>
      <c r="C14" s="3" t="s">
        <v>129</v>
      </c>
      <c r="D14" s="3" t="s">
        <v>26</v>
      </c>
      <c r="E14" s="4" t="s">
        <v>4</v>
      </c>
      <c r="F14" s="5" t="s">
        <v>85</v>
      </c>
      <c r="G14" s="5">
        <v>3754</v>
      </c>
      <c r="H14" s="5">
        <v>4014</v>
      </c>
      <c r="I14" s="5">
        <v>649</v>
      </c>
      <c r="J14" s="3" t="s">
        <v>76</v>
      </c>
      <c r="K14" s="3" t="s">
        <v>117</v>
      </c>
      <c r="L14" s="8">
        <v>41075</v>
      </c>
      <c r="M14" s="9">
        <v>41061</v>
      </c>
      <c r="N14" s="9">
        <v>41090</v>
      </c>
      <c r="O14" s="5">
        <v>1</v>
      </c>
      <c r="P14" s="4" t="s">
        <v>6</v>
      </c>
      <c r="Q14" s="11" t="s">
        <v>122</v>
      </c>
      <c r="R14" s="11" t="s">
        <v>122</v>
      </c>
      <c r="S14" s="3" t="s">
        <v>76</v>
      </c>
      <c r="T14" s="4"/>
      <c r="U14" s="4"/>
      <c r="V14" s="4" t="s">
        <v>76</v>
      </c>
      <c r="W14" s="4"/>
      <c r="X14" s="4"/>
      <c r="Y14" s="4" t="s">
        <v>76</v>
      </c>
      <c r="Z14" s="12">
        <v>7</v>
      </c>
      <c r="AA14" s="12">
        <v>27.7</v>
      </c>
      <c r="AB14" s="12">
        <v>9.6</v>
      </c>
      <c r="AC14" s="5"/>
    </row>
    <row r="15" spans="1:29" s="17" customFormat="1" x14ac:dyDescent="0.2">
      <c r="A15" s="4"/>
      <c r="B15" s="3" t="s">
        <v>130</v>
      </c>
      <c r="C15" s="3" t="s">
        <v>131</v>
      </c>
      <c r="D15" s="3" t="s">
        <v>27</v>
      </c>
      <c r="E15" s="4" t="s">
        <v>4</v>
      </c>
      <c r="F15" s="5" t="s">
        <v>80</v>
      </c>
      <c r="G15" s="5">
        <v>420147</v>
      </c>
      <c r="H15" s="5">
        <v>350916</v>
      </c>
      <c r="I15" s="5">
        <v>32</v>
      </c>
      <c r="J15" s="3" t="s">
        <v>76</v>
      </c>
      <c r="K15" s="3" t="s">
        <v>40</v>
      </c>
      <c r="L15" s="8">
        <v>40923</v>
      </c>
      <c r="M15" s="9">
        <v>40909</v>
      </c>
      <c r="N15" s="9">
        <v>40939</v>
      </c>
      <c r="O15" s="5">
        <v>27</v>
      </c>
      <c r="P15" s="4" t="s">
        <v>5</v>
      </c>
      <c r="Q15" s="11">
        <v>5.606067414862002</v>
      </c>
      <c r="R15" s="11">
        <v>0.8</v>
      </c>
      <c r="S15" s="3" t="s">
        <v>76</v>
      </c>
      <c r="T15" s="4"/>
      <c r="U15" s="4"/>
      <c r="V15" s="4" t="s">
        <v>76</v>
      </c>
      <c r="W15" s="4"/>
      <c r="X15" s="4"/>
      <c r="Y15" s="4" t="s">
        <v>76</v>
      </c>
      <c r="Z15" s="12">
        <v>144.1</v>
      </c>
      <c r="AA15" s="12">
        <v>6</v>
      </c>
      <c r="AB15" s="12">
        <v>7</v>
      </c>
      <c r="AC15" s="5"/>
    </row>
    <row r="16" spans="1:29" s="17" customFormat="1" x14ac:dyDescent="0.2">
      <c r="A16" s="4"/>
      <c r="B16" s="3" t="s">
        <v>130</v>
      </c>
      <c r="C16" s="3" t="s">
        <v>131</v>
      </c>
      <c r="D16" s="3" t="s">
        <v>27</v>
      </c>
      <c r="E16" s="4" t="s">
        <v>4</v>
      </c>
      <c r="F16" s="5" t="s">
        <v>80</v>
      </c>
      <c r="G16" s="5">
        <v>420147</v>
      </c>
      <c r="H16" s="5">
        <v>350916</v>
      </c>
      <c r="I16" s="5">
        <v>32</v>
      </c>
      <c r="J16" s="3" t="s">
        <v>76</v>
      </c>
      <c r="K16" s="3" t="s">
        <v>41</v>
      </c>
      <c r="L16" s="8">
        <v>40954</v>
      </c>
      <c r="M16" s="9">
        <v>40940</v>
      </c>
      <c r="N16" s="10">
        <v>77492</v>
      </c>
      <c r="O16" s="5">
        <v>27</v>
      </c>
      <c r="P16" s="4" t="s">
        <v>5</v>
      </c>
      <c r="Q16" s="11">
        <v>6.6906568537684965</v>
      </c>
      <c r="R16" s="11">
        <v>0.82</v>
      </c>
      <c r="S16" s="3" t="s">
        <v>76</v>
      </c>
      <c r="T16" s="4"/>
      <c r="U16" s="4"/>
      <c r="V16" s="4" t="s">
        <v>76</v>
      </c>
      <c r="W16" s="4"/>
      <c r="X16" s="4"/>
      <c r="Y16" s="4" t="s">
        <v>76</v>
      </c>
      <c r="Z16" s="12">
        <v>62.8</v>
      </c>
      <c r="AA16" s="12">
        <v>4</v>
      </c>
      <c r="AB16" s="12">
        <v>6.6</v>
      </c>
      <c r="AC16" s="5"/>
    </row>
    <row r="17" spans="1:29" s="17" customFormat="1" x14ac:dyDescent="0.2">
      <c r="A17" s="4"/>
      <c r="B17" s="3" t="s">
        <v>130</v>
      </c>
      <c r="C17" s="3" t="s">
        <v>131</v>
      </c>
      <c r="D17" s="3" t="s">
        <v>27</v>
      </c>
      <c r="E17" s="4" t="s">
        <v>4</v>
      </c>
      <c r="F17" s="5" t="s">
        <v>80</v>
      </c>
      <c r="G17" s="5">
        <v>420147</v>
      </c>
      <c r="H17" s="5">
        <v>350916</v>
      </c>
      <c r="I17" s="5">
        <v>32</v>
      </c>
      <c r="J17" s="3" t="s">
        <v>76</v>
      </c>
      <c r="K17" s="3" t="s">
        <v>42</v>
      </c>
      <c r="L17" s="8">
        <v>40983</v>
      </c>
      <c r="M17" s="9">
        <v>40969</v>
      </c>
      <c r="N17" s="9">
        <v>40999</v>
      </c>
      <c r="O17" s="5">
        <v>27</v>
      </c>
      <c r="P17" s="4" t="s">
        <v>5</v>
      </c>
      <c r="Q17" s="11">
        <v>8.2153891429887373</v>
      </c>
      <c r="R17" s="11">
        <v>0.88</v>
      </c>
      <c r="S17" s="3" t="s">
        <v>76</v>
      </c>
      <c r="T17" s="4"/>
      <c r="U17" s="4"/>
      <c r="V17" s="4" t="s">
        <v>76</v>
      </c>
      <c r="W17" s="4"/>
      <c r="X17" s="4"/>
      <c r="Y17" s="4" t="s">
        <v>76</v>
      </c>
      <c r="Z17" s="12">
        <v>89.7</v>
      </c>
      <c r="AA17" s="12">
        <v>5.6</v>
      </c>
      <c r="AB17" s="12">
        <v>7.1</v>
      </c>
      <c r="AC17" s="5"/>
    </row>
    <row r="18" spans="1:29" s="17" customFormat="1" x14ac:dyDescent="0.2">
      <c r="A18" s="4"/>
      <c r="B18" s="3" t="s">
        <v>130</v>
      </c>
      <c r="C18" s="3" t="s">
        <v>131</v>
      </c>
      <c r="D18" s="3" t="s">
        <v>27</v>
      </c>
      <c r="E18" s="4" t="s">
        <v>4</v>
      </c>
      <c r="F18" s="5" t="s">
        <v>80</v>
      </c>
      <c r="G18" s="5">
        <v>420147</v>
      </c>
      <c r="H18" s="5">
        <v>350916</v>
      </c>
      <c r="I18" s="5">
        <v>32</v>
      </c>
      <c r="J18" s="3" t="s">
        <v>76</v>
      </c>
      <c r="K18" s="3" t="s">
        <v>43</v>
      </c>
      <c r="L18" s="8">
        <v>41014</v>
      </c>
      <c r="M18" s="9">
        <v>41000</v>
      </c>
      <c r="N18" s="9">
        <v>41029</v>
      </c>
      <c r="O18" s="5">
        <v>1</v>
      </c>
      <c r="P18" s="4" t="s">
        <v>6</v>
      </c>
      <c r="Q18" s="11">
        <v>9.8595036574478989</v>
      </c>
      <c r="R18" s="11">
        <v>0.9</v>
      </c>
      <c r="S18" s="3" t="s">
        <v>76</v>
      </c>
      <c r="T18" s="4"/>
      <c r="U18" s="4"/>
      <c r="V18" s="4" t="s">
        <v>76</v>
      </c>
      <c r="W18" s="4"/>
      <c r="X18" s="4"/>
      <c r="Y18" s="4" t="s">
        <v>76</v>
      </c>
      <c r="Z18" s="12">
        <v>22.1</v>
      </c>
      <c r="AA18" s="12">
        <v>12.7</v>
      </c>
      <c r="AB18" s="12">
        <v>11.2</v>
      </c>
      <c r="AC18" s="5"/>
    </row>
    <row r="19" spans="1:29" s="17" customFormat="1" x14ac:dyDescent="0.2">
      <c r="A19" s="4"/>
      <c r="B19" s="3" t="s">
        <v>130</v>
      </c>
      <c r="C19" s="3" t="s">
        <v>131</v>
      </c>
      <c r="D19" s="3" t="s">
        <v>27</v>
      </c>
      <c r="E19" s="4" t="s">
        <v>4</v>
      </c>
      <c r="F19" s="5" t="s">
        <v>80</v>
      </c>
      <c r="G19" s="5">
        <v>420147</v>
      </c>
      <c r="H19" s="5">
        <v>350916</v>
      </c>
      <c r="I19" s="5">
        <v>32</v>
      </c>
      <c r="J19" s="3" t="s">
        <v>76</v>
      </c>
      <c r="K19" s="3" t="s">
        <v>118</v>
      </c>
      <c r="L19" s="8">
        <v>41044</v>
      </c>
      <c r="M19" s="9">
        <v>41030</v>
      </c>
      <c r="N19" s="9">
        <v>41060</v>
      </c>
      <c r="O19" s="5">
        <v>1</v>
      </c>
      <c r="P19" s="4" t="s">
        <v>6</v>
      </c>
      <c r="Q19" s="11" t="s">
        <v>122</v>
      </c>
      <c r="R19" s="11" t="s">
        <v>122</v>
      </c>
      <c r="S19" s="3" t="s">
        <v>76</v>
      </c>
      <c r="T19" s="4"/>
      <c r="U19" s="4"/>
      <c r="V19" s="4" t="s">
        <v>76</v>
      </c>
      <c r="W19" s="4"/>
      <c r="X19" s="4"/>
      <c r="Y19" s="4" t="s">
        <v>76</v>
      </c>
      <c r="Z19" s="12">
        <v>16.600000000000001</v>
      </c>
      <c r="AA19" s="12">
        <v>16.7</v>
      </c>
      <c r="AB19" s="12">
        <v>16.3</v>
      </c>
      <c r="AC19" s="5"/>
    </row>
    <row r="20" spans="1:29" s="17" customFormat="1" x14ac:dyDescent="0.2">
      <c r="A20" s="4"/>
      <c r="B20" s="3" t="s">
        <v>130</v>
      </c>
      <c r="C20" s="3" t="s">
        <v>131</v>
      </c>
      <c r="D20" s="3" t="s">
        <v>27</v>
      </c>
      <c r="E20" s="4" t="s">
        <v>4</v>
      </c>
      <c r="F20" s="5" t="s">
        <v>80</v>
      </c>
      <c r="G20" s="5">
        <v>420147</v>
      </c>
      <c r="H20" s="5">
        <v>350916</v>
      </c>
      <c r="I20" s="5">
        <v>32</v>
      </c>
      <c r="J20" s="3" t="s">
        <v>76</v>
      </c>
      <c r="K20" s="3" t="s">
        <v>44</v>
      </c>
      <c r="L20" s="8">
        <v>41075</v>
      </c>
      <c r="M20" s="9">
        <v>41061</v>
      </c>
      <c r="N20" s="10">
        <v>41090</v>
      </c>
      <c r="O20" s="5">
        <v>1</v>
      </c>
      <c r="P20" s="4" t="s">
        <v>6</v>
      </c>
      <c r="Q20" s="11">
        <v>9.6285629998280289</v>
      </c>
      <c r="R20" s="11">
        <v>0.88</v>
      </c>
      <c r="S20" s="3" t="s">
        <v>76</v>
      </c>
      <c r="T20" s="4"/>
      <c r="U20" s="4"/>
      <c r="V20" s="4" t="s">
        <v>76</v>
      </c>
      <c r="W20" s="4"/>
      <c r="X20" s="4"/>
      <c r="Y20" s="4" t="s">
        <v>76</v>
      </c>
      <c r="Z20" s="12">
        <v>52.1</v>
      </c>
      <c r="AA20" s="12">
        <v>22.2</v>
      </c>
      <c r="AB20" s="12">
        <v>21.3</v>
      </c>
      <c r="AC20" s="5"/>
    </row>
    <row r="21" spans="1:29" s="17" customFormat="1" x14ac:dyDescent="0.2">
      <c r="A21" s="4"/>
      <c r="B21" s="3" t="s">
        <v>132</v>
      </c>
      <c r="C21" s="4" t="s">
        <v>143</v>
      </c>
      <c r="D21" s="3" t="s">
        <v>28</v>
      </c>
      <c r="E21" s="4" t="s">
        <v>4</v>
      </c>
      <c r="F21" s="5">
        <v>1735100</v>
      </c>
      <c r="G21" s="5">
        <v>370008</v>
      </c>
      <c r="H21" s="5">
        <v>352023</v>
      </c>
      <c r="I21" s="5">
        <v>23</v>
      </c>
      <c r="J21" s="3" t="s">
        <v>76</v>
      </c>
      <c r="K21" s="3" t="s">
        <v>45</v>
      </c>
      <c r="L21" s="8">
        <v>40923</v>
      </c>
      <c r="M21" s="9">
        <v>40909</v>
      </c>
      <c r="N21" s="9">
        <v>40939</v>
      </c>
      <c r="O21" s="5">
        <v>1</v>
      </c>
      <c r="P21" s="4" t="s">
        <v>6</v>
      </c>
      <c r="Q21" s="11">
        <v>3.0804442333652751</v>
      </c>
      <c r="R21" s="11">
        <v>0.68</v>
      </c>
      <c r="S21" s="3" t="s">
        <v>76</v>
      </c>
      <c r="T21" s="4"/>
      <c r="U21" s="4"/>
      <c r="V21" s="4" t="s">
        <v>76</v>
      </c>
      <c r="W21" s="4"/>
      <c r="X21" s="4"/>
      <c r="Y21" s="4" t="s">
        <v>76</v>
      </c>
      <c r="Z21" s="12">
        <v>262</v>
      </c>
      <c r="AA21" s="12">
        <v>8.3000000000000007</v>
      </c>
      <c r="AB21" s="12" t="s">
        <v>122</v>
      </c>
      <c r="AC21" s="5"/>
    </row>
    <row r="22" spans="1:29" s="17" customFormat="1" x14ac:dyDescent="0.2">
      <c r="A22" s="4"/>
      <c r="B22" s="3" t="s">
        <v>132</v>
      </c>
      <c r="C22" s="4" t="s">
        <v>143</v>
      </c>
      <c r="D22" s="3" t="s">
        <v>28</v>
      </c>
      <c r="E22" s="4" t="s">
        <v>4</v>
      </c>
      <c r="F22" s="5">
        <v>1735100</v>
      </c>
      <c r="G22" s="5">
        <v>370008</v>
      </c>
      <c r="H22" s="5">
        <v>352023</v>
      </c>
      <c r="I22" s="5">
        <v>23</v>
      </c>
      <c r="J22" s="3" t="s">
        <v>76</v>
      </c>
      <c r="K22" s="3" t="s">
        <v>46</v>
      </c>
      <c r="L22" s="8">
        <v>40954</v>
      </c>
      <c r="M22" s="9">
        <v>40940</v>
      </c>
      <c r="N22" s="10">
        <v>77492</v>
      </c>
      <c r="O22" s="5">
        <v>1</v>
      </c>
      <c r="P22" s="4" t="s">
        <v>6</v>
      </c>
      <c r="Q22" s="11">
        <v>4.0902956943039204</v>
      </c>
      <c r="R22" s="11">
        <v>0.72</v>
      </c>
      <c r="S22" s="3" t="s">
        <v>76</v>
      </c>
      <c r="T22" s="4"/>
      <c r="U22" s="4"/>
      <c r="V22" s="4" t="s">
        <v>76</v>
      </c>
      <c r="W22" s="4"/>
      <c r="X22" s="4"/>
      <c r="Y22" s="4" t="s">
        <v>76</v>
      </c>
      <c r="Z22" s="12">
        <v>122.9</v>
      </c>
      <c r="AA22" s="12">
        <v>8.6999999999999993</v>
      </c>
      <c r="AB22" s="12" t="s">
        <v>122</v>
      </c>
      <c r="AC22" s="5"/>
    </row>
    <row r="23" spans="1:29" s="17" customFormat="1" x14ac:dyDescent="0.2">
      <c r="A23" s="4"/>
      <c r="B23" s="3" t="s">
        <v>132</v>
      </c>
      <c r="C23" s="4" t="s">
        <v>143</v>
      </c>
      <c r="D23" s="3" t="s">
        <v>28</v>
      </c>
      <c r="E23" s="4" t="s">
        <v>4</v>
      </c>
      <c r="F23" s="5">
        <v>1735100</v>
      </c>
      <c r="G23" s="5">
        <v>370008</v>
      </c>
      <c r="H23" s="5">
        <v>352023</v>
      </c>
      <c r="I23" s="5">
        <v>23</v>
      </c>
      <c r="J23" s="3" t="s">
        <v>76</v>
      </c>
      <c r="K23" s="3" t="s">
        <v>47</v>
      </c>
      <c r="L23" s="8">
        <v>40983</v>
      </c>
      <c r="M23" s="9">
        <v>40969</v>
      </c>
      <c r="N23" s="9">
        <v>40999</v>
      </c>
      <c r="O23" s="5">
        <v>1</v>
      </c>
      <c r="P23" s="4" t="s">
        <v>6</v>
      </c>
      <c r="Q23" s="11">
        <v>4.4811877125693078</v>
      </c>
      <c r="R23" s="11">
        <v>0.74</v>
      </c>
      <c r="S23" s="3" t="s">
        <v>76</v>
      </c>
      <c r="T23" s="4"/>
      <c r="U23" s="4"/>
      <c r="V23" s="4" t="s">
        <v>76</v>
      </c>
      <c r="W23" s="4"/>
      <c r="X23" s="4"/>
      <c r="Y23" s="4" t="s">
        <v>76</v>
      </c>
      <c r="Z23" s="12">
        <v>57.9</v>
      </c>
      <c r="AA23" s="12" t="s">
        <v>122</v>
      </c>
      <c r="AB23" s="12" t="s">
        <v>122</v>
      </c>
      <c r="AC23" s="5"/>
    </row>
    <row r="24" spans="1:29" s="17" customFormat="1" x14ac:dyDescent="0.2">
      <c r="A24" s="4"/>
      <c r="B24" s="3" t="s">
        <v>132</v>
      </c>
      <c r="C24" s="4" t="s">
        <v>143</v>
      </c>
      <c r="D24" s="3" t="s">
        <v>28</v>
      </c>
      <c r="E24" s="4" t="s">
        <v>4</v>
      </c>
      <c r="F24" s="5">
        <v>1735100</v>
      </c>
      <c r="G24" s="5">
        <v>370008</v>
      </c>
      <c r="H24" s="5">
        <v>352023</v>
      </c>
      <c r="I24" s="5">
        <v>23</v>
      </c>
      <c r="J24" s="3" t="s">
        <v>76</v>
      </c>
      <c r="K24" s="3" t="s">
        <v>119</v>
      </c>
      <c r="L24" s="8">
        <v>41014</v>
      </c>
      <c r="M24" s="9">
        <v>41000</v>
      </c>
      <c r="N24" s="9">
        <v>41029</v>
      </c>
      <c r="O24" s="5">
        <v>1</v>
      </c>
      <c r="P24" s="4" t="s">
        <v>6</v>
      </c>
      <c r="Q24" s="11" t="s">
        <v>122</v>
      </c>
      <c r="R24" s="11" t="s">
        <v>122</v>
      </c>
      <c r="S24" s="3" t="s">
        <v>76</v>
      </c>
      <c r="T24" s="4"/>
      <c r="U24" s="4"/>
      <c r="V24" s="4" t="s">
        <v>76</v>
      </c>
      <c r="W24" s="4"/>
      <c r="X24" s="4"/>
      <c r="Y24" s="4" t="s">
        <v>76</v>
      </c>
      <c r="Z24" s="12">
        <v>21.4</v>
      </c>
      <c r="AA24" s="12">
        <v>18.899999999999999</v>
      </c>
      <c r="AB24" s="12" t="s">
        <v>122</v>
      </c>
      <c r="AC24" s="5"/>
    </row>
    <row r="25" spans="1:29" s="17" customFormat="1" x14ac:dyDescent="0.2">
      <c r="A25" s="4"/>
      <c r="B25" s="3" t="s">
        <v>132</v>
      </c>
      <c r="C25" s="4" t="s">
        <v>143</v>
      </c>
      <c r="D25" s="3" t="s">
        <v>28</v>
      </c>
      <c r="E25" s="4" t="s">
        <v>4</v>
      </c>
      <c r="F25" s="5">
        <v>1735100</v>
      </c>
      <c r="G25" s="5">
        <v>370008</v>
      </c>
      <c r="H25" s="5">
        <v>352023</v>
      </c>
      <c r="I25" s="5">
        <v>23</v>
      </c>
      <c r="J25" s="3" t="s">
        <v>76</v>
      </c>
      <c r="K25" s="3" t="s">
        <v>48</v>
      </c>
      <c r="L25" s="8">
        <v>41044</v>
      </c>
      <c r="M25" s="9">
        <v>41030</v>
      </c>
      <c r="N25" s="9">
        <v>41060</v>
      </c>
      <c r="O25" s="5">
        <v>1</v>
      </c>
      <c r="P25" s="4" t="s">
        <v>6</v>
      </c>
      <c r="Q25" s="11">
        <v>8.5302207679089452</v>
      </c>
      <c r="R25" s="11">
        <v>0.88</v>
      </c>
      <c r="S25" s="3" t="s">
        <v>76</v>
      </c>
      <c r="T25" s="4"/>
      <c r="U25" s="4"/>
      <c r="V25" s="4" t="s">
        <v>76</v>
      </c>
      <c r="W25" s="4"/>
      <c r="X25" s="4"/>
      <c r="Y25" s="4" t="s">
        <v>76</v>
      </c>
      <c r="Z25" s="12">
        <v>79.900000000000006</v>
      </c>
      <c r="AA25" s="12" t="s">
        <v>122</v>
      </c>
      <c r="AB25" s="12" t="s">
        <v>122</v>
      </c>
      <c r="AC25" s="5"/>
    </row>
    <row r="26" spans="1:29" s="17" customFormat="1" x14ac:dyDescent="0.2">
      <c r="A26" s="4"/>
      <c r="B26" s="3" t="s">
        <v>132</v>
      </c>
      <c r="C26" s="4" t="s">
        <v>143</v>
      </c>
      <c r="D26" s="3" t="s">
        <v>28</v>
      </c>
      <c r="E26" s="4" t="s">
        <v>4</v>
      </c>
      <c r="F26" s="5">
        <v>1735100</v>
      </c>
      <c r="G26" s="5">
        <v>370008</v>
      </c>
      <c r="H26" s="5">
        <v>352023</v>
      </c>
      <c r="I26" s="5">
        <v>23</v>
      </c>
      <c r="J26" s="3" t="s">
        <v>76</v>
      </c>
      <c r="K26" s="3" t="s">
        <v>120</v>
      </c>
      <c r="L26" s="8">
        <v>41075</v>
      </c>
      <c r="M26" s="9">
        <v>41061</v>
      </c>
      <c r="N26" s="9">
        <v>41090</v>
      </c>
      <c r="O26" s="5">
        <v>1</v>
      </c>
      <c r="P26" s="4" t="s">
        <v>6</v>
      </c>
      <c r="Q26" s="11" t="s">
        <v>122</v>
      </c>
      <c r="R26" s="11" t="s">
        <v>122</v>
      </c>
      <c r="S26" s="3" t="s">
        <v>76</v>
      </c>
      <c r="T26" s="4"/>
      <c r="U26" s="4"/>
      <c r="V26" s="4" t="s">
        <v>76</v>
      </c>
      <c r="W26" s="4"/>
      <c r="X26" s="4"/>
      <c r="Y26" s="4" t="s">
        <v>76</v>
      </c>
      <c r="Z26" s="12">
        <v>17.100000000000001</v>
      </c>
      <c r="AA26" s="12" t="s">
        <v>122</v>
      </c>
      <c r="AB26" s="12" t="s">
        <v>122</v>
      </c>
      <c r="AC26" s="5"/>
    </row>
    <row r="27" spans="1:29" s="17" customFormat="1" x14ac:dyDescent="0.2">
      <c r="A27" s="4"/>
      <c r="B27" s="3" t="s">
        <v>133</v>
      </c>
      <c r="C27" s="4" t="s">
        <v>134</v>
      </c>
      <c r="D27" s="3" t="s">
        <v>29</v>
      </c>
      <c r="E27" s="4" t="s">
        <v>4</v>
      </c>
      <c r="F27" s="5">
        <v>1730000</v>
      </c>
      <c r="G27" s="5">
        <v>365306</v>
      </c>
      <c r="H27" s="5">
        <v>304058</v>
      </c>
      <c r="I27" s="5">
        <v>47</v>
      </c>
      <c r="J27" s="3" t="s">
        <v>76</v>
      </c>
      <c r="K27" s="3" t="s">
        <v>49</v>
      </c>
      <c r="L27" s="8">
        <v>40923</v>
      </c>
      <c r="M27" s="9">
        <v>40909</v>
      </c>
      <c r="N27" s="9">
        <v>40939</v>
      </c>
      <c r="O27" s="5">
        <v>1</v>
      </c>
      <c r="P27" s="4" t="s">
        <v>6</v>
      </c>
      <c r="Q27" s="11">
        <v>2.673204847760926</v>
      </c>
      <c r="R27" s="11">
        <v>0.76</v>
      </c>
      <c r="S27" s="3" t="s">
        <v>76</v>
      </c>
      <c r="T27" s="4"/>
      <c r="U27" s="4"/>
      <c r="V27" s="4" t="s">
        <v>76</v>
      </c>
      <c r="W27" s="4"/>
      <c r="X27" s="4"/>
      <c r="Y27" s="4" t="s">
        <v>76</v>
      </c>
      <c r="Z27" s="12">
        <v>275.10000000000002</v>
      </c>
      <c r="AA27" s="12">
        <v>10</v>
      </c>
      <c r="AB27" s="12">
        <v>6.5</v>
      </c>
      <c r="AC27" s="5"/>
    </row>
    <row r="28" spans="1:29" s="17" customFormat="1" x14ac:dyDescent="0.2">
      <c r="A28" s="4"/>
      <c r="B28" s="3" t="s">
        <v>133</v>
      </c>
      <c r="C28" s="4" t="s">
        <v>134</v>
      </c>
      <c r="D28" s="3" t="s">
        <v>29</v>
      </c>
      <c r="E28" s="4" t="s">
        <v>4</v>
      </c>
      <c r="F28" s="5">
        <v>1730000</v>
      </c>
      <c r="G28" s="5">
        <v>365306</v>
      </c>
      <c r="H28" s="5">
        <v>304058</v>
      </c>
      <c r="I28" s="5">
        <v>47</v>
      </c>
      <c r="J28" s="3" t="s">
        <v>76</v>
      </c>
      <c r="K28" s="3" t="s">
        <v>50</v>
      </c>
      <c r="L28" s="8">
        <v>40954</v>
      </c>
      <c r="M28" s="9">
        <v>40940</v>
      </c>
      <c r="N28" s="10">
        <v>77492</v>
      </c>
      <c r="O28" s="5">
        <v>1</v>
      </c>
      <c r="P28" s="4" t="s">
        <v>6</v>
      </c>
      <c r="Q28" s="11">
        <v>4.6832228535211087</v>
      </c>
      <c r="R28" s="11">
        <v>0.92</v>
      </c>
      <c r="S28" s="3" t="s">
        <v>76</v>
      </c>
      <c r="T28" s="4"/>
      <c r="U28" s="4"/>
      <c r="V28" s="4" t="s">
        <v>76</v>
      </c>
      <c r="W28" s="4"/>
      <c r="X28" s="4"/>
      <c r="Y28" s="4" t="s">
        <v>76</v>
      </c>
      <c r="Z28" s="12">
        <v>136.19999999999999</v>
      </c>
      <c r="AA28" s="12">
        <v>10.5</v>
      </c>
      <c r="AB28" s="12">
        <v>7</v>
      </c>
      <c r="AC28" s="5"/>
    </row>
    <row r="29" spans="1:29" s="17" customFormat="1" x14ac:dyDescent="0.2">
      <c r="A29" s="4"/>
      <c r="B29" s="3" t="s">
        <v>133</v>
      </c>
      <c r="C29" s="4" t="s">
        <v>134</v>
      </c>
      <c r="D29" s="3" t="s">
        <v>29</v>
      </c>
      <c r="E29" s="4" t="s">
        <v>4</v>
      </c>
      <c r="F29" s="5">
        <v>1730000</v>
      </c>
      <c r="G29" s="5">
        <v>365306</v>
      </c>
      <c r="H29" s="5">
        <v>304058</v>
      </c>
      <c r="I29" s="5">
        <v>47</v>
      </c>
      <c r="J29" s="3" t="s">
        <v>76</v>
      </c>
      <c r="K29" s="3" t="s">
        <v>51</v>
      </c>
      <c r="L29" s="8">
        <v>40983</v>
      </c>
      <c r="M29" s="9">
        <v>40969</v>
      </c>
      <c r="N29" s="9">
        <v>40999</v>
      </c>
      <c r="O29" s="5">
        <v>1</v>
      </c>
      <c r="P29" s="4" t="s">
        <v>6</v>
      </c>
      <c r="Q29" s="11">
        <v>3.8545266279210222</v>
      </c>
      <c r="R29" s="11">
        <v>0.86</v>
      </c>
      <c r="S29" s="3" t="s">
        <v>76</v>
      </c>
      <c r="T29" s="4"/>
      <c r="U29" s="4"/>
      <c r="V29" s="4" t="s">
        <v>76</v>
      </c>
      <c r="W29" s="4"/>
      <c r="X29" s="4"/>
      <c r="Y29" s="4" t="s">
        <v>76</v>
      </c>
      <c r="Z29" s="12">
        <v>49.5</v>
      </c>
      <c r="AA29" s="12">
        <v>13.5</v>
      </c>
      <c r="AB29" s="12">
        <v>7.7</v>
      </c>
      <c r="AC29" s="5"/>
    </row>
    <row r="30" spans="1:29" s="17" customFormat="1" x14ac:dyDescent="0.2">
      <c r="A30" s="4"/>
      <c r="B30" s="3" t="s">
        <v>133</v>
      </c>
      <c r="C30" s="4" t="s">
        <v>134</v>
      </c>
      <c r="D30" s="3" t="s">
        <v>29</v>
      </c>
      <c r="E30" s="4" t="s">
        <v>4</v>
      </c>
      <c r="F30" s="5">
        <v>1730000</v>
      </c>
      <c r="G30" s="5">
        <v>365306</v>
      </c>
      <c r="H30" s="5">
        <v>304058</v>
      </c>
      <c r="I30" s="5">
        <v>47</v>
      </c>
      <c r="J30" s="3" t="s">
        <v>76</v>
      </c>
      <c r="K30" s="3" t="s">
        <v>52</v>
      </c>
      <c r="L30" s="8">
        <v>41014</v>
      </c>
      <c r="M30" s="9">
        <v>41000</v>
      </c>
      <c r="N30" s="9">
        <v>41029</v>
      </c>
      <c r="O30" s="5">
        <v>1</v>
      </c>
      <c r="P30" s="4" t="s">
        <v>6</v>
      </c>
      <c r="Q30" s="11">
        <v>5.1952522400345815</v>
      </c>
      <c r="R30" s="11">
        <v>0.96</v>
      </c>
      <c r="S30" s="3" t="s">
        <v>76</v>
      </c>
      <c r="T30" s="4"/>
      <c r="U30" s="4"/>
      <c r="V30" s="4" t="s">
        <v>76</v>
      </c>
      <c r="W30" s="4"/>
      <c r="X30" s="4"/>
      <c r="Y30" s="4" t="s">
        <v>76</v>
      </c>
      <c r="Z30" s="12">
        <v>43.6</v>
      </c>
      <c r="AA30" s="12">
        <v>17.2</v>
      </c>
      <c r="AB30" s="12">
        <v>13</v>
      </c>
      <c r="AC30" s="5"/>
    </row>
    <row r="31" spans="1:29" s="17" customFormat="1" x14ac:dyDescent="0.2">
      <c r="A31" s="4"/>
      <c r="B31" s="3" t="s">
        <v>133</v>
      </c>
      <c r="C31" s="4" t="s">
        <v>134</v>
      </c>
      <c r="D31" s="3" t="s">
        <v>29</v>
      </c>
      <c r="E31" s="4" t="s">
        <v>4</v>
      </c>
      <c r="F31" s="5">
        <v>1730000</v>
      </c>
      <c r="G31" s="5">
        <v>365306</v>
      </c>
      <c r="H31" s="5">
        <v>304058</v>
      </c>
      <c r="I31" s="5">
        <v>47</v>
      </c>
      <c r="J31" s="3" t="s">
        <v>76</v>
      </c>
      <c r="K31" s="3" t="s">
        <v>53</v>
      </c>
      <c r="L31" s="8">
        <v>41044</v>
      </c>
      <c r="M31" s="9">
        <v>41030</v>
      </c>
      <c r="N31" s="9">
        <v>41060</v>
      </c>
      <c r="O31" s="5">
        <v>1</v>
      </c>
      <c r="P31" s="4" t="s">
        <v>6</v>
      </c>
      <c r="Q31" s="11">
        <v>4.6902345865632569</v>
      </c>
      <c r="R31" s="11">
        <v>0.86</v>
      </c>
      <c r="S31" s="3" t="s">
        <v>76</v>
      </c>
      <c r="T31" s="4"/>
      <c r="U31" s="4"/>
      <c r="V31" s="4" t="s">
        <v>76</v>
      </c>
      <c r="W31" s="4"/>
      <c r="X31" s="4"/>
      <c r="Y31" s="4" t="s">
        <v>76</v>
      </c>
      <c r="Z31" s="12">
        <v>45</v>
      </c>
      <c r="AA31" s="12">
        <v>20.6</v>
      </c>
      <c r="AB31" s="12">
        <v>16.7</v>
      </c>
      <c r="AC31" s="5"/>
    </row>
    <row r="32" spans="1:29" s="17" customFormat="1" x14ac:dyDescent="0.2">
      <c r="A32" s="4"/>
      <c r="B32" s="3" t="s">
        <v>133</v>
      </c>
      <c r="C32" s="4" t="s">
        <v>134</v>
      </c>
      <c r="D32" s="3" t="s">
        <v>29</v>
      </c>
      <c r="E32" s="4" t="s">
        <v>4</v>
      </c>
      <c r="F32" s="5">
        <v>1730000</v>
      </c>
      <c r="G32" s="5">
        <v>365306</v>
      </c>
      <c r="H32" s="5">
        <v>304058</v>
      </c>
      <c r="I32" s="5">
        <v>47</v>
      </c>
      <c r="J32" s="3" t="s">
        <v>76</v>
      </c>
      <c r="K32" s="3" t="s">
        <v>54</v>
      </c>
      <c r="L32" s="8">
        <v>41075</v>
      </c>
      <c r="M32" s="9">
        <v>41061</v>
      </c>
      <c r="N32" s="10">
        <v>41090</v>
      </c>
      <c r="O32" s="5">
        <v>1</v>
      </c>
      <c r="P32" s="4" t="s">
        <v>6</v>
      </c>
      <c r="Q32" s="11">
        <v>4.622345806164966</v>
      </c>
      <c r="R32" s="11">
        <v>0.9</v>
      </c>
      <c r="S32" s="3" t="s">
        <v>76</v>
      </c>
      <c r="T32" s="4"/>
      <c r="U32" s="4"/>
      <c r="V32" s="4" t="s">
        <v>76</v>
      </c>
      <c r="W32" s="4"/>
      <c r="X32" s="4"/>
      <c r="Y32" s="4" t="s">
        <v>76</v>
      </c>
      <c r="Z32" s="12">
        <v>19.3</v>
      </c>
      <c r="AA32" s="12">
        <v>27.2</v>
      </c>
      <c r="AB32" s="12">
        <v>20.9</v>
      </c>
      <c r="AC32" s="5"/>
    </row>
    <row r="33" spans="1:29" s="17" customFormat="1" x14ac:dyDescent="0.2">
      <c r="A33" s="4"/>
      <c r="B33" s="3" t="s">
        <v>140</v>
      </c>
      <c r="C33" s="4" t="s">
        <v>141</v>
      </c>
      <c r="D33" s="3" t="s">
        <v>123</v>
      </c>
      <c r="E33" s="4" t="s">
        <v>4</v>
      </c>
      <c r="F33" s="5">
        <v>1713000</v>
      </c>
      <c r="G33" s="5">
        <v>39582056</v>
      </c>
      <c r="H33" s="5">
        <v>32514982</v>
      </c>
      <c r="I33" s="5">
        <v>891</v>
      </c>
      <c r="J33" s="3" t="s">
        <v>76</v>
      </c>
      <c r="K33" s="3" t="s">
        <v>55</v>
      </c>
      <c r="L33" s="8">
        <v>40923</v>
      </c>
      <c r="M33" s="9">
        <v>40909</v>
      </c>
      <c r="N33" s="9">
        <v>40939</v>
      </c>
      <c r="O33" s="5">
        <v>27</v>
      </c>
      <c r="P33" s="3" t="s">
        <v>5</v>
      </c>
      <c r="Q33" s="11">
        <v>4.0165090225713804</v>
      </c>
      <c r="R33" s="11">
        <v>0.84</v>
      </c>
      <c r="S33" s="3" t="s">
        <v>76</v>
      </c>
      <c r="T33" s="4"/>
      <c r="U33" s="4"/>
      <c r="V33" s="4" t="s">
        <v>76</v>
      </c>
      <c r="W33" s="4"/>
      <c r="X33" s="4"/>
      <c r="Y33" s="4" t="s">
        <v>76</v>
      </c>
      <c r="Z33" s="12">
        <v>93.3</v>
      </c>
      <c r="AA33" s="12">
        <v>-0.9</v>
      </c>
      <c r="AB33" s="12">
        <v>5.2</v>
      </c>
      <c r="AC33" s="5"/>
    </row>
    <row r="34" spans="1:29" s="17" customFormat="1" x14ac:dyDescent="0.2">
      <c r="A34" s="4"/>
      <c r="B34" s="3" t="s">
        <v>140</v>
      </c>
      <c r="C34" s="4" t="s">
        <v>141</v>
      </c>
      <c r="D34" s="3" t="s">
        <v>123</v>
      </c>
      <c r="E34" s="4" t="s">
        <v>4</v>
      </c>
      <c r="F34" s="5">
        <v>1713000</v>
      </c>
      <c r="G34" s="5">
        <v>39582056</v>
      </c>
      <c r="H34" s="5">
        <v>32514982</v>
      </c>
      <c r="I34" s="5">
        <v>891</v>
      </c>
      <c r="J34" s="3" t="s">
        <v>76</v>
      </c>
      <c r="K34" s="3" t="s">
        <v>56</v>
      </c>
      <c r="L34" s="8">
        <v>40954</v>
      </c>
      <c r="M34" s="9">
        <v>40940</v>
      </c>
      <c r="N34" s="10">
        <v>77492</v>
      </c>
      <c r="O34" s="5">
        <v>27</v>
      </c>
      <c r="P34" s="3" t="s">
        <v>5</v>
      </c>
      <c r="Q34" s="11">
        <v>6.012236840618888</v>
      </c>
      <c r="R34" s="11">
        <v>1.02</v>
      </c>
      <c r="S34" s="3" t="s">
        <v>76</v>
      </c>
      <c r="T34" s="4"/>
      <c r="U34" s="4"/>
      <c r="V34" s="4" t="s">
        <v>76</v>
      </c>
      <c r="W34" s="4"/>
      <c r="X34" s="4"/>
      <c r="Y34" s="4" t="s">
        <v>76</v>
      </c>
      <c r="Z34" s="12">
        <v>47.7</v>
      </c>
      <c r="AA34" s="12">
        <v>-1.9</v>
      </c>
      <c r="AB34" s="12">
        <v>4.5999999999999996</v>
      </c>
      <c r="AC34" s="5"/>
    </row>
    <row r="35" spans="1:29" s="17" customFormat="1" x14ac:dyDescent="0.2">
      <c r="A35" s="4"/>
      <c r="B35" s="3" t="s">
        <v>140</v>
      </c>
      <c r="C35" s="4" t="s">
        <v>141</v>
      </c>
      <c r="D35" s="3" t="s">
        <v>123</v>
      </c>
      <c r="E35" s="4" t="s">
        <v>4</v>
      </c>
      <c r="F35" s="5">
        <v>1713000</v>
      </c>
      <c r="G35" s="5">
        <v>39582056</v>
      </c>
      <c r="H35" s="5">
        <v>32514982</v>
      </c>
      <c r="I35" s="5">
        <v>891</v>
      </c>
      <c r="J35" s="3" t="s">
        <v>76</v>
      </c>
      <c r="K35" s="3" t="s">
        <v>57</v>
      </c>
      <c r="L35" s="8">
        <v>40983</v>
      </c>
      <c r="M35" s="9">
        <v>40969</v>
      </c>
      <c r="N35" s="9">
        <v>40999</v>
      </c>
      <c r="O35" s="5">
        <v>27</v>
      </c>
      <c r="P35" s="3" t="s">
        <v>5</v>
      </c>
      <c r="Q35" s="11">
        <v>7.7982351341759983</v>
      </c>
      <c r="R35" s="11">
        <v>1.18</v>
      </c>
      <c r="S35" s="3" t="s">
        <v>76</v>
      </c>
      <c r="T35" s="4"/>
      <c r="U35" s="4"/>
      <c r="V35" s="4" t="s">
        <v>76</v>
      </c>
      <c r="W35" s="4"/>
      <c r="X35" s="4"/>
      <c r="Y35" s="4" t="s">
        <v>76</v>
      </c>
      <c r="Z35" s="12">
        <v>43</v>
      </c>
      <c r="AA35" s="12">
        <v>3.7</v>
      </c>
      <c r="AB35" s="12">
        <v>5.3</v>
      </c>
      <c r="AC35" s="5"/>
    </row>
    <row r="36" spans="1:29" s="17" customFormat="1" x14ac:dyDescent="0.2">
      <c r="A36" s="4"/>
      <c r="B36" s="3" t="s">
        <v>140</v>
      </c>
      <c r="C36" s="4" t="s">
        <v>141</v>
      </c>
      <c r="D36" s="3" t="s">
        <v>123</v>
      </c>
      <c r="E36" s="4" t="s">
        <v>4</v>
      </c>
      <c r="F36" s="5">
        <v>1713000</v>
      </c>
      <c r="G36" s="5">
        <v>39582056</v>
      </c>
      <c r="H36" s="5">
        <v>32514982</v>
      </c>
      <c r="I36" s="5">
        <v>891</v>
      </c>
      <c r="J36" s="3" t="s">
        <v>76</v>
      </c>
      <c r="K36" s="3" t="s">
        <v>58</v>
      </c>
      <c r="L36" s="8">
        <v>41014</v>
      </c>
      <c r="M36" s="9">
        <v>41000</v>
      </c>
      <c r="N36" s="9">
        <v>41029</v>
      </c>
      <c r="O36" s="5">
        <v>1</v>
      </c>
      <c r="P36" s="4" t="s">
        <v>6</v>
      </c>
      <c r="Q36" s="11">
        <v>8.7461608161671229</v>
      </c>
      <c r="R36" s="11">
        <v>1.28</v>
      </c>
      <c r="S36" s="3" t="s">
        <v>76</v>
      </c>
      <c r="T36" s="4"/>
      <c r="U36" s="4"/>
      <c r="V36" s="4" t="s">
        <v>76</v>
      </c>
      <c r="W36" s="4"/>
      <c r="X36" s="4"/>
      <c r="Y36" s="4" t="s">
        <v>76</v>
      </c>
      <c r="Z36" s="12">
        <v>24.8</v>
      </c>
      <c r="AA36" s="12">
        <v>14.7</v>
      </c>
      <c r="AB36" s="12">
        <v>7.9</v>
      </c>
      <c r="AC36" s="5"/>
    </row>
    <row r="37" spans="1:29" s="17" customFormat="1" x14ac:dyDescent="0.2">
      <c r="A37" s="4"/>
      <c r="B37" s="3" t="s">
        <v>140</v>
      </c>
      <c r="C37" s="4" t="s">
        <v>141</v>
      </c>
      <c r="D37" s="3" t="s">
        <v>123</v>
      </c>
      <c r="E37" s="4" t="s">
        <v>4</v>
      </c>
      <c r="F37" s="5">
        <v>1713000</v>
      </c>
      <c r="G37" s="5">
        <v>39582056</v>
      </c>
      <c r="H37" s="5">
        <v>32514982</v>
      </c>
      <c r="I37" s="5">
        <v>891</v>
      </c>
      <c r="J37" s="3" t="s">
        <v>76</v>
      </c>
      <c r="K37" s="3" t="s">
        <v>59</v>
      </c>
      <c r="L37" s="8">
        <v>41044</v>
      </c>
      <c r="M37" s="9">
        <v>41030</v>
      </c>
      <c r="N37" s="9">
        <v>41060</v>
      </c>
      <c r="O37" s="5">
        <v>1</v>
      </c>
      <c r="P37" s="4" t="s">
        <v>6</v>
      </c>
      <c r="Q37" s="11">
        <v>13.316387473815697</v>
      </c>
      <c r="R37" s="11">
        <v>1.74</v>
      </c>
      <c r="S37" s="3" t="s">
        <v>76</v>
      </c>
      <c r="T37" s="4"/>
      <c r="U37" s="4"/>
      <c r="V37" s="4" t="s">
        <v>76</v>
      </c>
      <c r="W37" s="4"/>
      <c r="X37" s="4"/>
      <c r="Y37" s="4" t="s">
        <v>76</v>
      </c>
      <c r="Z37" s="12">
        <v>65.099999999999994</v>
      </c>
      <c r="AA37" s="12">
        <v>17.2</v>
      </c>
      <c r="AB37" s="12">
        <v>11</v>
      </c>
      <c r="AC37" s="5"/>
    </row>
    <row r="38" spans="1:29" s="17" customFormat="1" x14ac:dyDescent="0.2">
      <c r="A38" s="4"/>
      <c r="B38" s="3" t="s">
        <v>140</v>
      </c>
      <c r="C38" s="4" t="s">
        <v>141</v>
      </c>
      <c r="D38" s="3" t="s">
        <v>123</v>
      </c>
      <c r="E38" s="4" t="s">
        <v>4</v>
      </c>
      <c r="F38" s="5">
        <v>1713000</v>
      </c>
      <c r="G38" s="5">
        <v>39582056</v>
      </c>
      <c r="H38" s="5">
        <v>32514982</v>
      </c>
      <c r="I38" s="5">
        <v>891</v>
      </c>
      <c r="J38" s="3" t="s">
        <v>76</v>
      </c>
      <c r="K38" s="3" t="s">
        <v>121</v>
      </c>
      <c r="L38" s="8">
        <v>41075</v>
      </c>
      <c r="M38" s="9">
        <v>41061</v>
      </c>
      <c r="N38" s="9">
        <v>41090</v>
      </c>
      <c r="O38" s="5">
        <v>1</v>
      </c>
      <c r="P38" s="4" t="s">
        <v>6</v>
      </c>
      <c r="Q38" s="11" t="s">
        <v>122</v>
      </c>
      <c r="R38" s="11" t="s">
        <v>122</v>
      </c>
      <c r="S38" s="3" t="s">
        <v>76</v>
      </c>
      <c r="T38" s="4"/>
      <c r="U38" s="4"/>
      <c r="V38" s="4" t="s">
        <v>76</v>
      </c>
      <c r="W38" s="4"/>
      <c r="X38" s="4"/>
      <c r="Y38" s="4" t="s">
        <v>76</v>
      </c>
      <c r="Z38" s="12">
        <v>1.2</v>
      </c>
      <c r="AA38" s="12">
        <v>23.7</v>
      </c>
      <c r="AB38" s="12">
        <v>11.3</v>
      </c>
      <c r="AC38" s="5"/>
    </row>
    <row r="39" spans="1:29" s="17" customFormat="1" x14ac:dyDescent="0.2">
      <c r="A39" s="4"/>
      <c r="B39" s="3" t="s">
        <v>135</v>
      </c>
      <c r="C39" s="4" t="s">
        <v>136</v>
      </c>
      <c r="D39" s="3" t="s">
        <v>30</v>
      </c>
      <c r="E39" s="4" t="s">
        <v>4</v>
      </c>
      <c r="F39" s="5" t="s">
        <v>81</v>
      </c>
      <c r="G39" s="5">
        <v>410223</v>
      </c>
      <c r="H39" s="5">
        <v>403004</v>
      </c>
      <c r="I39" s="5">
        <v>3</v>
      </c>
      <c r="J39" s="3" t="s">
        <v>76</v>
      </c>
      <c r="K39" s="3" t="s">
        <v>60</v>
      </c>
      <c r="L39" s="8">
        <v>40923</v>
      </c>
      <c r="M39" s="9">
        <v>40909</v>
      </c>
      <c r="N39" s="9">
        <v>40939</v>
      </c>
      <c r="O39" s="5"/>
      <c r="P39" s="3" t="s">
        <v>7</v>
      </c>
      <c r="Q39" s="11">
        <v>5.7146220400223307</v>
      </c>
      <c r="R39" s="11">
        <v>0.98</v>
      </c>
      <c r="S39" s="3" t="s">
        <v>76</v>
      </c>
      <c r="T39" s="4"/>
      <c r="U39" s="4"/>
      <c r="V39" s="4" t="s">
        <v>76</v>
      </c>
      <c r="W39" s="4"/>
      <c r="X39" s="4"/>
      <c r="Y39" s="4" t="s">
        <v>76</v>
      </c>
      <c r="Z39" s="12">
        <v>204.6</v>
      </c>
      <c r="AA39" s="12">
        <v>6.4</v>
      </c>
      <c r="AB39" s="12">
        <v>7</v>
      </c>
      <c r="AC39" s="5"/>
    </row>
    <row r="40" spans="1:29" s="17" customFormat="1" x14ac:dyDescent="0.2">
      <c r="A40" s="4"/>
      <c r="B40" s="3" t="s">
        <v>135</v>
      </c>
      <c r="C40" s="4" t="s">
        <v>136</v>
      </c>
      <c r="D40" s="3" t="s">
        <v>30</v>
      </c>
      <c r="E40" s="4" t="s">
        <v>4</v>
      </c>
      <c r="F40" s="5" t="s">
        <v>81</v>
      </c>
      <c r="G40" s="5">
        <v>410223</v>
      </c>
      <c r="H40" s="5">
        <v>403004</v>
      </c>
      <c r="I40" s="5">
        <v>3</v>
      </c>
      <c r="J40" s="3" t="s">
        <v>76</v>
      </c>
      <c r="K40" s="3" t="s">
        <v>61</v>
      </c>
      <c r="L40" s="8">
        <v>40954</v>
      </c>
      <c r="M40" s="9">
        <v>40940</v>
      </c>
      <c r="N40" s="10">
        <v>77492</v>
      </c>
      <c r="O40" s="5">
        <v>27</v>
      </c>
      <c r="P40" s="3" t="s">
        <v>5</v>
      </c>
      <c r="Q40" s="11">
        <v>6.7813285443546372</v>
      </c>
      <c r="R40" s="11">
        <v>1.08</v>
      </c>
      <c r="S40" s="3" t="s">
        <v>76</v>
      </c>
      <c r="T40" s="4"/>
      <c r="U40" s="4"/>
      <c r="V40" s="4" t="s">
        <v>76</v>
      </c>
      <c r="W40" s="4"/>
      <c r="X40" s="4"/>
      <c r="Y40" s="4" t="s">
        <v>76</v>
      </c>
      <c r="Z40" s="12">
        <v>188.6</v>
      </c>
      <c r="AA40" s="12">
        <v>4.2</v>
      </c>
      <c r="AB40" s="12">
        <v>6.3</v>
      </c>
      <c r="AC40" s="5"/>
    </row>
    <row r="41" spans="1:29" s="17" customFormat="1" x14ac:dyDescent="0.2">
      <c r="A41" s="4"/>
      <c r="B41" s="3" t="s">
        <v>135</v>
      </c>
      <c r="C41" s="4" t="s">
        <v>136</v>
      </c>
      <c r="D41" s="3" t="s">
        <v>30</v>
      </c>
      <c r="E41" s="4" t="s">
        <v>4</v>
      </c>
      <c r="F41" s="5" t="s">
        <v>81</v>
      </c>
      <c r="G41" s="5">
        <v>410223</v>
      </c>
      <c r="H41" s="5">
        <v>403004</v>
      </c>
      <c r="I41" s="5">
        <v>3</v>
      </c>
      <c r="J41" s="3" t="s">
        <v>76</v>
      </c>
      <c r="K41" s="3" t="s">
        <v>62</v>
      </c>
      <c r="L41" s="8">
        <v>40983</v>
      </c>
      <c r="M41" s="9">
        <v>40969</v>
      </c>
      <c r="N41" s="9">
        <v>40999</v>
      </c>
      <c r="O41" s="5">
        <v>27</v>
      </c>
      <c r="P41" s="4" t="s">
        <v>5</v>
      </c>
      <c r="Q41" s="11">
        <v>7.2764608731915734</v>
      </c>
      <c r="R41" s="11">
        <v>1.1399999999999999</v>
      </c>
      <c r="S41" s="3" t="s">
        <v>76</v>
      </c>
      <c r="T41" s="4"/>
      <c r="U41" s="4"/>
      <c r="V41" s="4" t="s">
        <v>76</v>
      </c>
      <c r="W41" s="4"/>
      <c r="X41" s="4"/>
      <c r="Y41" s="4" t="s">
        <v>76</v>
      </c>
      <c r="Z41" s="12">
        <v>193.2</v>
      </c>
      <c r="AA41" s="12">
        <v>5.5</v>
      </c>
      <c r="AB41" s="12">
        <v>6.8</v>
      </c>
      <c r="AC41" s="5"/>
    </row>
    <row r="42" spans="1:29" s="17" customFormat="1" x14ac:dyDescent="0.2">
      <c r="A42" s="4"/>
      <c r="B42" s="3" t="s">
        <v>135</v>
      </c>
      <c r="C42" s="4" t="s">
        <v>136</v>
      </c>
      <c r="D42" s="3" t="s">
        <v>30</v>
      </c>
      <c r="E42" s="4" t="s">
        <v>4</v>
      </c>
      <c r="F42" s="5" t="s">
        <v>81</v>
      </c>
      <c r="G42" s="5">
        <v>410223</v>
      </c>
      <c r="H42" s="5">
        <v>403004</v>
      </c>
      <c r="I42" s="5">
        <v>3</v>
      </c>
      <c r="J42" s="3" t="s">
        <v>76</v>
      </c>
      <c r="K42" s="3" t="s">
        <v>63</v>
      </c>
      <c r="L42" s="8">
        <v>41014</v>
      </c>
      <c r="M42" s="9">
        <v>41000</v>
      </c>
      <c r="N42" s="9">
        <v>41029</v>
      </c>
      <c r="O42" s="5">
        <v>1</v>
      </c>
      <c r="P42" s="4" t="s">
        <v>6</v>
      </c>
      <c r="Q42" s="11">
        <v>9.7328953709373867</v>
      </c>
      <c r="R42" s="11">
        <v>1.38</v>
      </c>
      <c r="S42" s="3" t="s">
        <v>76</v>
      </c>
      <c r="T42" s="4"/>
      <c r="U42" s="4"/>
      <c r="V42" s="4" t="s">
        <v>76</v>
      </c>
      <c r="W42" s="4"/>
      <c r="X42" s="4"/>
      <c r="Y42" s="4" t="s">
        <v>76</v>
      </c>
      <c r="Z42" s="12">
        <v>56.8</v>
      </c>
      <c r="AA42" s="12">
        <v>13.5</v>
      </c>
      <c r="AB42" s="12">
        <v>11</v>
      </c>
      <c r="AC42" s="5"/>
    </row>
    <row r="43" spans="1:29" s="17" customFormat="1" x14ac:dyDescent="0.2">
      <c r="A43" s="4"/>
      <c r="B43" s="3" t="s">
        <v>135</v>
      </c>
      <c r="C43" s="4" t="s">
        <v>136</v>
      </c>
      <c r="D43" s="3" t="s">
        <v>30</v>
      </c>
      <c r="E43" s="4" t="s">
        <v>4</v>
      </c>
      <c r="F43" s="5" t="s">
        <v>81</v>
      </c>
      <c r="G43" s="5">
        <v>410223</v>
      </c>
      <c r="H43" s="5">
        <v>403004</v>
      </c>
      <c r="I43" s="5">
        <v>3</v>
      </c>
      <c r="J43" s="3" t="s">
        <v>76</v>
      </c>
      <c r="K43" s="3" t="s">
        <v>64</v>
      </c>
      <c r="L43" s="8">
        <v>41044</v>
      </c>
      <c r="M43" s="9">
        <v>41030</v>
      </c>
      <c r="N43" s="9">
        <v>41060</v>
      </c>
      <c r="O43" s="5">
        <v>1</v>
      </c>
      <c r="P43" s="4" t="s">
        <v>6</v>
      </c>
      <c r="Q43" s="11">
        <v>10.192600956321929</v>
      </c>
      <c r="R43" s="11">
        <v>1.42</v>
      </c>
      <c r="S43" s="3" t="s">
        <v>76</v>
      </c>
      <c r="T43" s="4"/>
      <c r="U43" s="4"/>
      <c r="V43" s="4" t="s">
        <v>76</v>
      </c>
      <c r="W43" s="4"/>
      <c r="X43" s="4"/>
      <c r="Y43" s="4" t="s">
        <v>76</v>
      </c>
      <c r="Z43" s="12">
        <v>49.5</v>
      </c>
      <c r="AA43" s="12">
        <v>18.5</v>
      </c>
      <c r="AB43" s="12">
        <v>16.3</v>
      </c>
      <c r="AC43" s="5"/>
    </row>
    <row r="44" spans="1:29" s="17" customFormat="1" x14ac:dyDescent="0.2">
      <c r="A44" s="4"/>
      <c r="B44" s="3" t="s">
        <v>135</v>
      </c>
      <c r="C44" s="4" t="s">
        <v>136</v>
      </c>
      <c r="D44" s="3" t="s">
        <v>30</v>
      </c>
      <c r="E44" s="4" t="s">
        <v>4</v>
      </c>
      <c r="F44" s="5" t="s">
        <v>81</v>
      </c>
      <c r="G44" s="5">
        <v>410223</v>
      </c>
      <c r="H44" s="5">
        <v>403004</v>
      </c>
      <c r="I44" s="5">
        <v>3</v>
      </c>
      <c r="J44" s="3" t="s">
        <v>76</v>
      </c>
      <c r="K44" s="3" t="s">
        <v>65</v>
      </c>
      <c r="L44" s="8">
        <v>41075</v>
      </c>
      <c r="M44" s="9">
        <v>41061</v>
      </c>
      <c r="N44" s="10">
        <v>41090</v>
      </c>
      <c r="O44" s="5">
        <v>1</v>
      </c>
      <c r="P44" s="4" t="s">
        <v>6</v>
      </c>
      <c r="Q44" s="11">
        <v>9.4473191166478667</v>
      </c>
      <c r="R44" s="11">
        <v>1.36</v>
      </c>
      <c r="S44" s="3" t="s">
        <v>76</v>
      </c>
      <c r="T44" s="4"/>
      <c r="U44" s="4"/>
      <c r="V44" s="4" t="s">
        <v>76</v>
      </c>
      <c r="W44" s="4"/>
      <c r="X44" s="4"/>
      <c r="Y44" s="4" t="s">
        <v>76</v>
      </c>
      <c r="Z44" s="12">
        <v>200.4</v>
      </c>
      <c r="AA44" s="12">
        <v>22.6</v>
      </c>
      <c r="AB44" s="12">
        <v>19.5</v>
      </c>
      <c r="AC44" s="5"/>
    </row>
    <row r="45" spans="1:29" s="17" customFormat="1" x14ac:dyDescent="0.2">
      <c r="A45" s="4"/>
      <c r="B45" s="3" t="s">
        <v>137</v>
      </c>
      <c r="C45" s="4" t="s">
        <v>142</v>
      </c>
      <c r="D45" s="3" t="s">
        <v>31</v>
      </c>
      <c r="E45" s="4" t="s">
        <v>4</v>
      </c>
      <c r="F45" s="5" t="s">
        <v>82</v>
      </c>
      <c r="G45" s="5">
        <v>414136</v>
      </c>
      <c r="H45" s="5">
        <v>263303</v>
      </c>
      <c r="I45" s="5">
        <v>51</v>
      </c>
      <c r="J45" s="3" t="s">
        <v>76</v>
      </c>
      <c r="K45" s="3" t="s">
        <v>66</v>
      </c>
      <c r="L45" s="8">
        <v>40923</v>
      </c>
      <c r="M45" s="9">
        <v>40909</v>
      </c>
      <c r="N45" s="9">
        <v>40939</v>
      </c>
      <c r="O45" s="5">
        <v>27</v>
      </c>
      <c r="P45" s="4" t="s">
        <v>5</v>
      </c>
      <c r="Q45" s="11">
        <v>4.1060300940945531</v>
      </c>
      <c r="R45" s="11">
        <v>0.8</v>
      </c>
      <c r="S45" s="3" t="s">
        <v>76</v>
      </c>
      <c r="T45" s="4"/>
      <c r="U45" s="4"/>
      <c r="V45" s="4" t="s">
        <v>76</v>
      </c>
      <c r="W45" s="4"/>
      <c r="X45" s="4"/>
      <c r="Y45" s="4" t="s">
        <v>76</v>
      </c>
      <c r="Z45" s="12">
        <v>108.9</v>
      </c>
      <c r="AA45" s="12">
        <v>1.5</v>
      </c>
      <c r="AB45" s="12">
        <v>5.9</v>
      </c>
      <c r="AC45" s="5"/>
    </row>
    <row r="46" spans="1:29" s="17" customFormat="1" x14ac:dyDescent="0.2">
      <c r="A46" s="4"/>
      <c r="B46" s="3" t="s">
        <v>137</v>
      </c>
      <c r="C46" s="4" t="s">
        <v>142</v>
      </c>
      <c r="D46" s="3" t="s">
        <v>31</v>
      </c>
      <c r="E46" s="4" t="s">
        <v>4</v>
      </c>
      <c r="F46" s="5" t="s">
        <v>82</v>
      </c>
      <c r="G46" s="5">
        <v>414136</v>
      </c>
      <c r="H46" s="5">
        <v>263303</v>
      </c>
      <c r="I46" s="5">
        <v>51</v>
      </c>
      <c r="J46" s="3" t="s">
        <v>76</v>
      </c>
      <c r="K46" s="3" t="s">
        <v>67</v>
      </c>
      <c r="L46" s="8">
        <v>40954</v>
      </c>
      <c r="M46" s="9">
        <v>40940</v>
      </c>
      <c r="N46" s="10">
        <v>77492</v>
      </c>
      <c r="O46" s="5">
        <v>27</v>
      </c>
      <c r="P46" s="4" t="s">
        <v>5</v>
      </c>
      <c r="Q46" s="11">
        <v>5.7155731184525882</v>
      </c>
      <c r="R46" s="11">
        <v>0.96</v>
      </c>
      <c r="S46" s="3" t="s">
        <v>76</v>
      </c>
      <c r="T46" s="4"/>
      <c r="U46" s="4"/>
      <c r="V46" s="4" t="s">
        <v>76</v>
      </c>
      <c r="W46" s="4"/>
      <c r="X46" s="4"/>
      <c r="Y46" s="4" t="s">
        <v>76</v>
      </c>
      <c r="Z46" s="12">
        <v>43.4</v>
      </c>
      <c r="AA46" s="12">
        <v>0.9</v>
      </c>
      <c r="AB46" s="12">
        <v>5.5</v>
      </c>
      <c r="AC46" s="5"/>
    </row>
    <row r="47" spans="1:29" s="17" customFormat="1" x14ac:dyDescent="0.2">
      <c r="A47" s="4"/>
      <c r="B47" s="3" t="s">
        <v>137</v>
      </c>
      <c r="C47" s="4" t="s">
        <v>142</v>
      </c>
      <c r="D47" s="3" t="s">
        <v>31</v>
      </c>
      <c r="E47" s="4" t="s">
        <v>4</v>
      </c>
      <c r="F47" s="5" t="s">
        <v>82</v>
      </c>
      <c r="G47" s="5">
        <v>414136</v>
      </c>
      <c r="H47" s="5">
        <v>263303</v>
      </c>
      <c r="I47" s="5">
        <v>51</v>
      </c>
      <c r="J47" s="3" t="s">
        <v>76</v>
      </c>
      <c r="K47" s="3" t="s">
        <v>111</v>
      </c>
      <c r="L47" s="8">
        <v>40983</v>
      </c>
      <c r="M47" s="9">
        <v>40969</v>
      </c>
      <c r="N47" s="10">
        <v>40999</v>
      </c>
      <c r="O47" s="5">
        <v>27</v>
      </c>
      <c r="P47" s="4" t="s">
        <v>5</v>
      </c>
      <c r="Q47" s="11" t="s">
        <v>122</v>
      </c>
      <c r="R47" s="11" t="s">
        <v>122</v>
      </c>
      <c r="S47" s="3" t="s">
        <v>76</v>
      </c>
      <c r="T47" s="4"/>
      <c r="U47" s="4"/>
      <c r="V47" s="4" t="s">
        <v>76</v>
      </c>
      <c r="W47" s="4"/>
      <c r="X47" s="4"/>
      <c r="Y47" s="4" t="s">
        <v>76</v>
      </c>
      <c r="Z47" s="12">
        <v>5</v>
      </c>
      <c r="AA47" s="12">
        <v>8.5</v>
      </c>
      <c r="AB47" s="12">
        <v>7.1</v>
      </c>
      <c r="AC47" s="5"/>
    </row>
    <row r="48" spans="1:29" s="17" customFormat="1" x14ac:dyDescent="0.2">
      <c r="A48" s="4"/>
      <c r="B48" s="3" t="s">
        <v>137</v>
      </c>
      <c r="C48" s="4" t="s">
        <v>142</v>
      </c>
      <c r="D48" s="3" t="s">
        <v>31</v>
      </c>
      <c r="E48" s="4" t="s">
        <v>4</v>
      </c>
      <c r="F48" s="5" t="s">
        <v>82</v>
      </c>
      <c r="G48" s="5">
        <v>414136</v>
      </c>
      <c r="H48" s="5">
        <v>263303</v>
      </c>
      <c r="I48" s="5">
        <v>51</v>
      </c>
      <c r="J48" s="3" t="s">
        <v>76</v>
      </c>
      <c r="K48" s="3" t="s">
        <v>68</v>
      </c>
      <c r="L48" s="8">
        <v>41014</v>
      </c>
      <c r="M48" s="9">
        <v>41000</v>
      </c>
      <c r="N48" s="9">
        <v>41029</v>
      </c>
      <c r="O48" s="5">
        <v>1</v>
      </c>
      <c r="P48" s="4" t="s">
        <v>6</v>
      </c>
      <c r="Q48" s="11">
        <v>11.297482983275337</v>
      </c>
      <c r="R48" s="11">
        <v>1.6</v>
      </c>
      <c r="S48" s="3" t="s">
        <v>76</v>
      </c>
      <c r="T48" s="4"/>
      <c r="U48" s="4"/>
      <c r="V48" s="4" t="s">
        <v>76</v>
      </c>
      <c r="W48" s="4"/>
      <c r="X48" s="4"/>
      <c r="Y48" s="4" t="s">
        <v>76</v>
      </c>
      <c r="Z48" s="12">
        <v>55.7</v>
      </c>
      <c r="AA48" s="12">
        <v>15.5</v>
      </c>
      <c r="AB48" s="12">
        <v>11.3</v>
      </c>
      <c r="AC48" s="5"/>
    </row>
    <row r="49" spans="1:29" s="17" customFormat="1" x14ac:dyDescent="0.2">
      <c r="A49" s="4"/>
      <c r="B49" s="3" t="s">
        <v>137</v>
      </c>
      <c r="C49" s="4" t="s">
        <v>142</v>
      </c>
      <c r="D49" s="3" t="s">
        <v>31</v>
      </c>
      <c r="E49" s="4" t="s">
        <v>4</v>
      </c>
      <c r="F49" s="5" t="s">
        <v>82</v>
      </c>
      <c r="G49" s="5">
        <v>414136</v>
      </c>
      <c r="H49" s="5">
        <v>263303</v>
      </c>
      <c r="I49" s="5">
        <v>51</v>
      </c>
      <c r="J49" s="3" t="s">
        <v>76</v>
      </c>
      <c r="K49" s="3" t="s">
        <v>69</v>
      </c>
      <c r="L49" s="8">
        <v>41044</v>
      </c>
      <c r="M49" s="9">
        <v>41030</v>
      </c>
      <c r="N49" s="9">
        <v>41060</v>
      </c>
      <c r="O49" s="5">
        <v>1</v>
      </c>
      <c r="P49" s="4" t="s">
        <v>6</v>
      </c>
      <c r="Q49" s="11">
        <v>12.662195182593152</v>
      </c>
      <c r="R49" s="11">
        <v>1.76</v>
      </c>
      <c r="S49" s="3" t="s">
        <v>76</v>
      </c>
      <c r="T49" s="4"/>
      <c r="U49" s="4"/>
      <c r="V49" s="4" t="s">
        <v>76</v>
      </c>
      <c r="W49" s="4"/>
      <c r="X49" s="4"/>
      <c r="Y49" s="4" t="s">
        <v>76</v>
      </c>
      <c r="Z49" s="12">
        <v>105.3</v>
      </c>
      <c r="AA49" s="12">
        <v>18.8</v>
      </c>
      <c r="AB49" s="12">
        <v>15.1</v>
      </c>
      <c r="AC49" s="5"/>
    </row>
    <row r="50" spans="1:29" s="17" customFormat="1" x14ac:dyDescent="0.2">
      <c r="A50" s="4"/>
      <c r="B50" s="3" t="s">
        <v>137</v>
      </c>
      <c r="C50" s="4" t="s">
        <v>142</v>
      </c>
      <c r="D50" s="3" t="s">
        <v>31</v>
      </c>
      <c r="E50" s="4" t="s">
        <v>4</v>
      </c>
      <c r="F50" s="5" t="s">
        <v>82</v>
      </c>
      <c r="G50" s="5">
        <v>414136</v>
      </c>
      <c r="H50" s="5">
        <v>263303</v>
      </c>
      <c r="I50" s="5">
        <v>51</v>
      </c>
      <c r="J50" s="3" t="s">
        <v>76</v>
      </c>
      <c r="K50" s="3" t="s">
        <v>112</v>
      </c>
      <c r="L50" s="8">
        <v>41075</v>
      </c>
      <c r="M50" s="9">
        <v>41061</v>
      </c>
      <c r="N50" s="9">
        <v>41090</v>
      </c>
      <c r="O50" s="5">
        <v>1</v>
      </c>
      <c r="P50" s="4" t="s">
        <v>6</v>
      </c>
      <c r="Q50" s="11" t="s">
        <v>122</v>
      </c>
      <c r="R50" s="11" t="s">
        <v>122</v>
      </c>
      <c r="S50" s="3" t="s">
        <v>76</v>
      </c>
      <c r="T50" s="4"/>
      <c r="U50" s="4"/>
      <c r="V50" s="4" t="s">
        <v>76</v>
      </c>
      <c r="W50" s="4"/>
      <c r="X50" s="4"/>
      <c r="Y50" s="4" t="s">
        <v>76</v>
      </c>
      <c r="Z50" s="12">
        <v>3.6</v>
      </c>
      <c r="AA50" s="12">
        <v>25.3</v>
      </c>
      <c r="AB50" s="12">
        <v>17.7</v>
      </c>
      <c r="AC50" s="5"/>
    </row>
    <row r="51" spans="1:29" s="17" customFormat="1" x14ac:dyDescent="0.2">
      <c r="A51" s="4"/>
      <c r="B51" s="3" t="s">
        <v>138</v>
      </c>
      <c r="C51" s="4" t="s">
        <v>139</v>
      </c>
      <c r="D51" s="3" t="s">
        <v>32</v>
      </c>
      <c r="E51" s="4" t="s">
        <v>4</v>
      </c>
      <c r="F51" s="5" t="s">
        <v>84</v>
      </c>
      <c r="G51" s="5">
        <v>382341</v>
      </c>
      <c r="H51" s="5">
        <v>270454</v>
      </c>
      <c r="I51" s="5">
        <v>29</v>
      </c>
      <c r="J51" s="3" t="s">
        <v>76</v>
      </c>
      <c r="K51" s="3" t="s">
        <v>70</v>
      </c>
      <c r="L51" s="8">
        <v>40923</v>
      </c>
      <c r="M51" s="9">
        <v>40909</v>
      </c>
      <c r="N51" s="9">
        <v>40939</v>
      </c>
      <c r="O51" s="5">
        <v>1</v>
      </c>
      <c r="P51" s="4" t="s">
        <v>6</v>
      </c>
      <c r="Q51" s="11">
        <v>2.5594498692411412</v>
      </c>
      <c r="R51" s="11">
        <v>0.66</v>
      </c>
      <c r="S51" s="3" t="s">
        <v>76</v>
      </c>
      <c r="T51" s="4"/>
      <c r="U51" s="4"/>
      <c r="V51" s="4" t="s">
        <v>76</v>
      </c>
      <c r="W51" s="4"/>
      <c r="X51" s="4"/>
      <c r="Y51" s="4" t="s">
        <v>76</v>
      </c>
      <c r="Z51" s="12">
        <v>127.7</v>
      </c>
      <c r="AA51" s="12">
        <v>6.8</v>
      </c>
      <c r="AB51" s="12">
        <v>6.9</v>
      </c>
      <c r="AC51" s="5"/>
    </row>
    <row r="52" spans="1:29" s="17" customFormat="1" x14ac:dyDescent="0.2">
      <c r="A52" s="4"/>
      <c r="B52" s="3" t="s">
        <v>138</v>
      </c>
      <c r="C52" s="4" t="s">
        <v>139</v>
      </c>
      <c r="D52" s="3" t="s">
        <v>32</v>
      </c>
      <c r="E52" s="4" t="s">
        <v>4</v>
      </c>
      <c r="F52" s="5" t="s">
        <v>84</v>
      </c>
      <c r="G52" s="5">
        <v>382341</v>
      </c>
      <c r="H52" s="5">
        <v>270454</v>
      </c>
      <c r="I52" s="5">
        <v>29</v>
      </c>
      <c r="J52" s="3" t="s">
        <v>76</v>
      </c>
      <c r="K52" s="3" t="s">
        <v>71</v>
      </c>
      <c r="L52" s="8">
        <v>40954</v>
      </c>
      <c r="M52" s="9">
        <v>40940</v>
      </c>
      <c r="N52" s="10">
        <v>77492</v>
      </c>
      <c r="O52" s="5">
        <v>27</v>
      </c>
      <c r="P52" s="4" t="s">
        <v>5</v>
      </c>
      <c r="Q52" s="11">
        <v>3.1983907035886983</v>
      </c>
      <c r="R52" s="11">
        <v>0.72</v>
      </c>
      <c r="S52" s="3" t="s">
        <v>76</v>
      </c>
      <c r="T52" s="4"/>
      <c r="U52" s="4"/>
      <c r="V52" s="4" t="s">
        <v>76</v>
      </c>
      <c r="W52" s="4"/>
      <c r="X52" s="4"/>
      <c r="Y52" s="4" t="s">
        <v>76</v>
      </c>
      <c r="Z52" s="12">
        <v>128.19999999999999</v>
      </c>
      <c r="AA52" s="12">
        <v>7.9</v>
      </c>
      <c r="AB52" s="12">
        <v>7.3</v>
      </c>
      <c r="AC52" s="5"/>
    </row>
    <row r="53" spans="1:29" s="17" customFormat="1" x14ac:dyDescent="0.2">
      <c r="A53" s="4"/>
      <c r="B53" s="3" t="s">
        <v>138</v>
      </c>
      <c r="C53" s="4" t="s">
        <v>139</v>
      </c>
      <c r="D53" s="3" t="s">
        <v>32</v>
      </c>
      <c r="E53" s="4" t="s">
        <v>4</v>
      </c>
      <c r="F53" s="5" t="s">
        <v>84</v>
      </c>
      <c r="G53" s="5">
        <v>382341</v>
      </c>
      <c r="H53" s="5">
        <v>270454</v>
      </c>
      <c r="I53" s="5">
        <v>29</v>
      </c>
      <c r="J53" s="3" t="s">
        <v>76</v>
      </c>
      <c r="K53" s="3" t="s">
        <v>72</v>
      </c>
      <c r="L53" s="8">
        <v>40983</v>
      </c>
      <c r="M53" s="9">
        <v>40969</v>
      </c>
      <c r="N53" s="9">
        <v>40999</v>
      </c>
      <c r="O53" s="5">
        <v>1</v>
      </c>
      <c r="P53" s="4" t="s">
        <v>6</v>
      </c>
      <c r="Q53" s="11">
        <v>5.4392421581442667</v>
      </c>
      <c r="R53" s="11">
        <v>0.94</v>
      </c>
      <c r="S53" s="3" t="s">
        <v>76</v>
      </c>
      <c r="T53" s="4"/>
      <c r="U53" s="4"/>
      <c r="V53" s="4" t="s">
        <v>76</v>
      </c>
      <c r="W53" s="4"/>
      <c r="X53" s="4"/>
      <c r="Y53" s="4" t="s">
        <v>76</v>
      </c>
      <c r="Z53" s="12">
        <v>34.700000000000003</v>
      </c>
      <c r="AA53" s="12">
        <v>11.3</v>
      </c>
      <c r="AB53" s="12">
        <v>7.7</v>
      </c>
      <c r="AC53" s="5"/>
    </row>
    <row r="54" spans="1:29" s="17" customFormat="1" x14ac:dyDescent="0.2">
      <c r="A54" s="4"/>
      <c r="B54" s="3" t="s">
        <v>138</v>
      </c>
      <c r="C54" s="4" t="s">
        <v>139</v>
      </c>
      <c r="D54" s="3" t="s">
        <v>32</v>
      </c>
      <c r="E54" s="4" t="s">
        <v>4</v>
      </c>
      <c r="F54" s="5" t="s">
        <v>84</v>
      </c>
      <c r="G54" s="5">
        <v>382341</v>
      </c>
      <c r="H54" s="5">
        <v>270454</v>
      </c>
      <c r="I54" s="5">
        <v>29</v>
      </c>
      <c r="J54" s="3" t="s">
        <v>76</v>
      </c>
      <c r="K54" s="3" t="s">
        <v>73</v>
      </c>
      <c r="L54" s="8">
        <v>41014</v>
      </c>
      <c r="M54" s="9">
        <v>41000</v>
      </c>
      <c r="N54" s="9">
        <v>41029</v>
      </c>
      <c r="O54" s="5">
        <v>1</v>
      </c>
      <c r="P54" s="4" t="s">
        <v>6</v>
      </c>
      <c r="Q54" s="11">
        <v>4.5486073616986973</v>
      </c>
      <c r="R54" s="11">
        <v>0.86</v>
      </c>
      <c r="S54" s="3" t="s">
        <v>76</v>
      </c>
      <c r="T54" s="4"/>
      <c r="U54" s="4"/>
      <c r="V54" s="4" t="s">
        <v>76</v>
      </c>
      <c r="W54" s="4"/>
      <c r="X54" s="4"/>
      <c r="Y54" s="4" t="s">
        <v>76</v>
      </c>
      <c r="Z54" s="12">
        <v>105</v>
      </c>
      <c r="AA54" s="12">
        <v>17.5</v>
      </c>
      <c r="AB54" s="12">
        <v>11.5</v>
      </c>
      <c r="AC54" s="5"/>
    </row>
    <row r="55" spans="1:29" s="17" customFormat="1" x14ac:dyDescent="0.2">
      <c r="A55" s="4"/>
      <c r="B55" s="3" t="s">
        <v>138</v>
      </c>
      <c r="C55" s="4" t="s">
        <v>139</v>
      </c>
      <c r="D55" s="3" t="s">
        <v>32</v>
      </c>
      <c r="E55" s="4" t="s">
        <v>4</v>
      </c>
      <c r="F55" s="5" t="s">
        <v>84</v>
      </c>
      <c r="G55" s="5">
        <v>382341</v>
      </c>
      <c r="H55" s="5">
        <v>270454</v>
      </c>
      <c r="I55" s="5">
        <v>29</v>
      </c>
      <c r="J55" s="3" t="s">
        <v>76</v>
      </c>
      <c r="K55" s="3" t="s">
        <v>74</v>
      </c>
      <c r="L55" s="8">
        <v>41044</v>
      </c>
      <c r="M55" s="9">
        <v>41030</v>
      </c>
      <c r="N55" s="9">
        <v>41060</v>
      </c>
      <c r="O55" s="5">
        <v>1</v>
      </c>
      <c r="P55" s="4" t="s">
        <v>6</v>
      </c>
      <c r="Q55" s="11">
        <v>5.6252317496500872</v>
      </c>
      <c r="R55" s="11">
        <v>0.96</v>
      </c>
      <c r="S55" s="3" t="s">
        <v>76</v>
      </c>
      <c r="T55" s="4"/>
      <c r="U55" s="4"/>
      <c r="V55" s="4" t="s">
        <v>76</v>
      </c>
      <c r="W55" s="4"/>
      <c r="X55" s="4"/>
      <c r="Y55" s="4" t="s">
        <v>76</v>
      </c>
      <c r="Z55" s="12">
        <v>86.6</v>
      </c>
      <c r="AA55" s="12">
        <v>20.5</v>
      </c>
      <c r="AB55" s="12">
        <v>14.8</v>
      </c>
      <c r="AC55" s="5"/>
    </row>
    <row r="56" spans="1:29" s="17" customFormat="1" x14ac:dyDescent="0.2">
      <c r="A56" s="4"/>
      <c r="B56" s="3" t="s">
        <v>138</v>
      </c>
      <c r="C56" s="4" t="s">
        <v>139</v>
      </c>
      <c r="D56" s="3" t="s">
        <v>32</v>
      </c>
      <c r="E56" s="4" t="s">
        <v>4</v>
      </c>
      <c r="F56" s="5" t="s">
        <v>84</v>
      </c>
      <c r="G56" s="5">
        <v>382341</v>
      </c>
      <c r="H56" s="5">
        <v>270454</v>
      </c>
      <c r="I56" s="5">
        <v>29</v>
      </c>
      <c r="J56" s="3" t="s">
        <v>76</v>
      </c>
      <c r="K56" s="3" t="s">
        <v>75</v>
      </c>
      <c r="L56" s="8">
        <v>41075</v>
      </c>
      <c r="M56" s="9">
        <v>41061</v>
      </c>
      <c r="N56" s="10">
        <v>41090</v>
      </c>
      <c r="O56" s="5">
        <v>1</v>
      </c>
      <c r="P56" s="4" t="s">
        <v>6</v>
      </c>
      <c r="Q56" s="11">
        <v>7.400521550851435</v>
      </c>
      <c r="R56" s="11">
        <v>1.1599999999999999</v>
      </c>
      <c r="S56" s="3" t="s">
        <v>76</v>
      </c>
      <c r="T56" s="4"/>
      <c r="U56" s="4"/>
      <c r="V56" s="4" t="s">
        <v>76</v>
      </c>
      <c r="W56" s="4"/>
      <c r="X56" s="4"/>
      <c r="Y56" s="4" t="s">
        <v>76</v>
      </c>
      <c r="Z56" s="12">
        <v>19.899999999999999</v>
      </c>
      <c r="AA56" s="12">
        <v>27.3</v>
      </c>
      <c r="AB56" s="12">
        <v>16.899999999999999</v>
      </c>
      <c r="AC56" s="5"/>
    </row>
    <row r="57" spans="1:29" s="17" customFormat="1" x14ac:dyDescent="0.2">
      <c r="A57" s="13"/>
      <c r="B57" s="13"/>
      <c r="C57" s="13"/>
      <c r="D57" s="13"/>
      <c r="E57" s="13"/>
      <c r="F57" s="14"/>
      <c r="G57" s="14"/>
      <c r="H57" s="14"/>
      <c r="I57" s="14"/>
      <c r="J57" s="13"/>
      <c r="K57" s="13"/>
      <c r="L57" s="13"/>
      <c r="M57" s="14"/>
      <c r="N57" s="14"/>
      <c r="O57" s="14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4"/>
      <c r="AA57" s="14"/>
      <c r="AB57" s="15"/>
      <c r="AC57" s="14"/>
    </row>
    <row r="58" spans="1:29" s="17" customFormat="1" x14ac:dyDescent="0.2">
      <c r="A58" s="13"/>
      <c r="B58" s="13"/>
      <c r="C58" s="13"/>
      <c r="D58" s="13"/>
      <c r="E58" s="13"/>
      <c r="F58" s="14"/>
      <c r="G58" s="14"/>
      <c r="H58" s="14"/>
      <c r="I58" s="14"/>
      <c r="J58" s="13"/>
      <c r="K58" s="13"/>
      <c r="L58" s="13"/>
      <c r="M58" s="14"/>
      <c r="N58" s="14"/>
      <c r="O58" s="14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4"/>
      <c r="AA58" s="14"/>
      <c r="AB58" s="15"/>
      <c r="AC58" s="14"/>
    </row>
    <row r="59" spans="1:29" s="17" customFormat="1" x14ac:dyDescent="0.2">
      <c r="A59" s="13"/>
      <c r="B59" s="13"/>
      <c r="C59" s="13"/>
      <c r="D59" s="13"/>
      <c r="E59" s="13"/>
      <c r="F59" s="14"/>
      <c r="G59" s="14"/>
      <c r="H59" s="14"/>
      <c r="I59" s="14"/>
      <c r="J59" s="13"/>
      <c r="K59" s="13"/>
      <c r="L59" s="13"/>
      <c r="M59" s="14"/>
      <c r="N59" s="14"/>
      <c r="O59" s="14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4"/>
      <c r="AA59" s="14"/>
      <c r="AB59" s="15"/>
      <c r="AC59" s="14"/>
    </row>
    <row r="60" spans="1:29" s="17" customFormat="1" x14ac:dyDescent="0.2">
      <c r="A60" s="13"/>
      <c r="B60" s="13"/>
      <c r="C60" s="13"/>
      <c r="D60" s="13"/>
      <c r="E60" s="13"/>
      <c r="F60" s="14"/>
      <c r="G60" s="14"/>
      <c r="H60" s="14"/>
      <c r="I60" s="14"/>
      <c r="J60" s="13"/>
      <c r="K60" s="13"/>
      <c r="L60" s="13"/>
      <c r="M60" s="14"/>
      <c r="N60" s="14"/>
      <c r="O60" s="14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4"/>
      <c r="AA60" s="14"/>
      <c r="AB60" s="15"/>
      <c r="AC60" s="14"/>
    </row>
    <row r="61" spans="1:29" s="17" customFormat="1" x14ac:dyDescent="0.2">
      <c r="A61" s="13"/>
      <c r="B61" s="13"/>
      <c r="C61" s="13"/>
      <c r="D61" s="13"/>
      <c r="E61" s="13"/>
      <c r="F61" s="14"/>
      <c r="G61" s="14"/>
      <c r="H61" s="14"/>
      <c r="I61" s="14"/>
      <c r="J61" s="13"/>
      <c r="K61" s="13"/>
      <c r="L61" s="13"/>
      <c r="M61" s="14"/>
      <c r="N61" s="14"/>
      <c r="O61" s="14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4"/>
      <c r="AA61" s="14"/>
      <c r="AB61" s="15"/>
      <c r="AC61" s="14"/>
    </row>
    <row r="62" spans="1:29" s="17" customFormat="1" x14ac:dyDescent="0.2">
      <c r="A62" s="13"/>
      <c r="B62" s="13"/>
      <c r="C62" s="13"/>
      <c r="D62" s="13"/>
      <c r="E62" s="13"/>
      <c r="F62" s="14"/>
      <c r="G62" s="14"/>
      <c r="H62" s="14"/>
      <c r="I62" s="14"/>
      <c r="J62" s="13"/>
      <c r="K62" s="13"/>
      <c r="L62" s="13"/>
      <c r="M62" s="14"/>
      <c r="N62" s="14"/>
      <c r="O62" s="14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4"/>
      <c r="AA62" s="14"/>
      <c r="AB62" s="15"/>
      <c r="AC62" s="14"/>
    </row>
    <row r="63" spans="1:29" s="17" customFormat="1" x14ac:dyDescent="0.2">
      <c r="A63" s="13"/>
      <c r="B63" s="13"/>
      <c r="C63" s="13"/>
      <c r="D63" s="13"/>
      <c r="E63" s="13"/>
      <c r="F63" s="14"/>
      <c r="G63" s="14"/>
      <c r="H63" s="14"/>
      <c r="I63" s="14"/>
      <c r="J63" s="13"/>
      <c r="K63" s="13"/>
      <c r="L63" s="13"/>
      <c r="M63" s="14"/>
      <c r="N63" s="14"/>
      <c r="O63" s="14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4"/>
      <c r="AA63" s="14"/>
      <c r="AB63" s="15"/>
      <c r="AC63" s="14"/>
    </row>
    <row r="64" spans="1:29" s="17" customFormat="1" x14ac:dyDescent="0.2">
      <c r="A64" s="13"/>
      <c r="B64" s="13"/>
      <c r="C64" s="13"/>
      <c r="D64" s="13"/>
      <c r="E64" s="13"/>
      <c r="F64" s="14"/>
      <c r="G64" s="14"/>
      <c r="H64" s="14"/>
      <c r="I64" s="14"/>
      <c r="J64" s="13"/>
      <c r="K64" s="13"/>
      <c r="L64" s="13"/>
      <c r="M64" s="14"/>
      <c r="N64" s="14"/>
      <c r="O64" s="14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4"/>
      <c r="AA64" s="14"/>
      <c r="AB64" s="15"/>
      <c r="AC64" s="14"/>
    </row>
    <row r="65" spans="1:29" s="17" customFormat="1" x14ac:dyDescent="0.2">
      <c r="A65" s="13"/>
      <c r="B65" s="13"/>
      <c r="C65" s="13"/>
      <c r="D65" s="13"/>
      <c r="E65" s="13"/>
      <c r="F65" s="14"/>
      <c r="G65" s="14"/>
      <c r="H65" s="14"/>
      <c r="I65" s="14"/>
      <c r="J65" s="13"/>
      <c r="K65" s="13"/>
      <c r="L65" s="13"/>
      <c r="M65" s="14"/>
      <c r="N65" s="14"/>
      <c r="O65" s="14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  <c r="AA65" s="14"/>
      <c r="AB65" s="15"/>
      <c r="AC65" s="14"/>
    </row>
    <row r="66" spans="1:29" s="17" customFormat="1" x14ac:dyDescent="0.2">
      <c r="A66" s="13"/>
      <c r="B66" s="13"/>
      <c r="C66" s="13"/>
      <c r="D66" s="13"/>
      <c r="E66" s="13"/>
      <c r="F66" s="14"/>
      <c r="G66" s="14"/>
      <c r="H66" s="14"/>
      <c r="I66" s="14"/>
      <c r="J66" s="13"/>
      <c r="K66" s="13"/>
      <c r="L66" s="13"/>
      <c r="M66" s="14"/>
      <c r="N66" s="14"/>
      <c r="O66" s="14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4"/>
      <c r="AA66" s="14"/>
      <c r="AB66" s="15"/>
      <c r="AC66" s="14"/>
    </row>
    <row r="67" spans="1:29" s="17" customFormat="1" x14ac:dyDescent="0.2">
      <c r="A67" s="13"/>
      <c r="B67" s="13"/>
      <c r="C67" s="13"/>
      <c r="D67" s="13"/>
      <c r="E67" s="13"/>
      <c r="F67" s="14"/>
      <c r="G67" s="14"/>
      <c r="H67" s="14"/>
      <c r="I67" s="14"/>
      <c r="J67" s="13"/>
      <c r="K67" s="13"/>
      <c r="L67" s="13"/>
      <c r="M67" s="14"/>
      <c r="N67" s="14"/>
      <c r="O67" s="14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4"/>
      <c r="AA67" s="14"/>
      <c r="AB67" s="15"/>
      <c r="AC67" s="14"/>
    </row>
    <row r="68" spans="1:29" s="17" customFormat="1" x14ac:dyDescent="0.2">
      <c r="A68" s="13"/>
      <c r="B68" s="13"/>
      <c r="C68" s="13"/>
      <c r="D68" s="13"/>
      <c r="E68" s="13"/>
      <c r="F68" s="14"/>
      <c r="G68" s="14"/>
      <c r="H68" s="14"/>
      <c r="I68" s="14"/>
      <c r="J68" s="13"/>
      <c r="K68" s="13"/>
      <c r="L68" s="13"/>
      <c r="M68" s="14"/>
      <c r="N68" s="14"/>
      <c r="O68" s="14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4"/>
      <c r="AA68" s="14"/>
      <c r="AB68" s="15"/>
      <c r="AC68" s="14"/>
    </row>
    <row r="69" spans="1:29" s="17" customFormat="1" x14ac:dyDescent="0.2">
      <c r="A69" s="13"/>
      <c r="B69" s="13"/>
      <c r="C69" s="13"/>
      <c r="D69" s="13"/>
      <c r="E69" s="13"/>
      <c r="F69" s="14"/>
      <c r="G69" s="14"/>
      <c r="H69" s="14"/>
      <c r="I69" s="14"/>
      <c r="J69" s="13"/>
      <c r="K69" s="13"/>
      <c r="L69" s="13"/>
      <c r="M69" s="14"/>
      <c r="N69" s="14"/>
      <c r="O69" s="14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4"/>
      <c r="AA69" s="14"/>
      <c r="AB69" s="15"/>
      <c r="AC69" s="14"/>
    </row>
    <row r="70" spans="1:29" s="17" customFormat="1" x14ac:dyDescent="0.2">
      <c r="A70" s="13"/>
      <c r="B70" s="13"/>
      <c r="C70" s="13"/>
      <c r="D70" s="13"/>
      <c r="E70" s="13"/>
      <c r="F70" s="14"/>
      <c r="G70" s="14"/>
      <c r="H70" s="14"/>
      <c r="I70" s="14"/>
      <c r="J70" s="13"/>
      <c r="K70" s="13"/>
      <c r="L70" s="13"/>
      <c r="M70" s="14"/>
      <c r="N70" s="14"/>
      <c r="O70" s="14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4"/>
      <c r="AA70" s="14"/>
      <c r="AB70" s="15"/>
      <c r="AC70" s="14"/>
    </row>
    <row r="71" spans="1:29" s="17" customFormat="1" x14ac:dyDescent="0.2">
      <c r="A71" s="13"/>
      <c r="B71" s="13"/>
      <c r="C71" s="13"/>
      <c r="D71" s="13"/>
      <c r="E71" s="13"/>
      <c r="F71" s="14"/>
      <c r="G71" s="14"/>
      <c r="H71" s="14"/>
      <c r="I71" s="14"/>
      <c r="J71" s="13"/>
      <c r="K71" s="13"/>
      <c r="L71" s="13"/>
      <c r="M71" s="14"/>
      <c r="N71" s="14"/>
      <c r="O71" s="14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4"/>
      <c r="AA71" s="14"/>
      <c r="AB71" s="15"/>
      <c r="AC71" s="14"/>
    </row>
    <row r="72" spans="1:29" s="17" customFormat="1" x14ac:dyDescent="0.2">
      <c r="A72" s="13"/>
      <c r="B72" s="13"/>
      <c r="C72" s="13"/>
      <c r="D72" s="13"/>
      <c r="E72" s="13"/>
      <c r="F72" s="14"/>
      <c r="G72" s="14"/>
      <c r="H72" s="14"/>
      <c r="I72" s="14"/>
      <c r="J72" s="13"/>
      <c r="K72" s="13"/>
      <c r="L72" s="13"/>
      <c r="M72" s="14"/>
      <c r="N72" s="14"/>
      <c r="O72" s="14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4"/>
      <c r="AA72" s="14"/>
      <c r="AB72" s="15"/>
      <c r="AC72" s="14"/>
    </row>
    <row r="73" spans="1:29" s="17" customFormat="1" x14ac:dyDescent="0.2">
      <c r="A73" s="13"/>
      <c r="B73" s="13"/>
      <c r="C73" s="13"/>
      <c r="D73" s="13"/>
      <c r="E73" s="13"/>
      <c r="F73" s="14"/>
      <c r="G73" s="14"/>
      <c r="H73" s="14"/>
      <c r="I73" s="14"/>
      <c r="J73" s="13"/>
      <c r="K73" s="13"/>
      <c r="L73" s="13"/>
      <c r="M73" s="14"/>
      <c r="N73" s="14"/>
      <c r="O73" s="14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4"/>
      <c r="AA73" s="14"/>
      <c r="AB73" s="15"/>
      <c r="AC73" s="14"/>
    </row>
    <row r="74" spans="1:29" s="17" customFormat="1" x14ac:dyDescent="0.2">
      <c r="A74" s="13"/>
      <c r="B74" s="13"/>
      <c r="C74" s="13"/>
      <c r="D74" s="13"/>
      <c r="E74" s="13"/>
      <c r="F74" s="14"/>
      <c r="G74" s="14"/>
      <c r="H74" s="14"/>
      <c r="I74" s="14"/>
      <c r="J74" s="13"/>
      <c r="K74" s="13"/>
      <c r="L74" s="13"/>
      <c r="M74" s="14"/>
      <c r="N74" s="14"/>
      <c r="O74" s="14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4"/>
      <c r="AA74" s="14"/>
      <c r="AB74" s="15"/>
      <c r="AC74" s="14"/>
    </row>
    <row r="75" spans="1:29" s="17" customFormat="1" x14ac:dyDescent="0.2">
      <c r="A75" s="13"/>
      <c r="B75" s="13"/>
      <c r="C75" s="13"/>
      <c r="D75" s="13"/>
      <c r="E75" s="13"/>
      <c r="F75" s="14"/>
      <c r="G75" s="14"/>
      <c r="H75" s="14"/>
      <c r="I75" s="14"/>
      <c r="J75" s="13"/>
      <c r="K75" s="13"/>
      <c r="L75" s="13"/>
      <c r="M75" s="14"/>
      <c r="N75" s="14"/>
      <c r="O75" s="14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4"/>
      <c r="AA75" s="14"/>
      <c r="AB75" s="15"/>
      <c r="AC75" s="14"/>
    </row>
    <row r="76" spans="1:29" s="17" customFormat="1" x14ac:dyDescent="0.2">
      <c r="A76" s="13"/>
      <c r="B76" s="13"/>
      <c r="C76" s="13"/>
      <c r="D76" s="13"/>
      <c r="E76" s="13"/>
      <c r="F76" s="14"/>
      <c r="G76" s="14"/>
      <c r="H76" s="14"/>
      <c r="I76" s="14"/>
      <c r="J76" s="13"/>
      <c r="K76" s="13"/>
      <c r="L76" s="13"/>
      <c r="M76" s="14"/>
      <c r="N76" s="14"/>
      <c r="O76" s="14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4"/>
      <c r="AA76" s="14"/>
      <c r="AB76" s="15"/>
      <c r="AC76" s="14"/>
    </row>
    <row r="77" spans="1:29" s="17" customFormat="1" x14ac:dyDescent="0.2">
      <c r="A77" s="13"/>
      <c r="B77" s="13"/>
      <c r="C77" s="13"/>
      <c r="D77" s="13"/>
      <c r="E77" s="13"/>
      <c r="F77" s="14"/>
      <c r="G77" s="14"/>
      <c r="H77" s="14"/>
      <c r="I77" s="14"/>
      <c r="J77" s="13"/>
      <c r="K77" s="13"/>
      <c r="L77" s="13"/>
      <c r="M77" s="14"/>
      <c r="N77" s="14"/>
      <c r="O77" s="14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4"/>
      <c r="AA77" s="14"/>
      <c r="AB77" s="15"/>
      <c r="AC77" s="14"/>
    </row>
    <row r="78" spans="1:29" s="17" customFormat="1" x14ac:dyDescent="0.2">
      <c r="A78" s="13"/>
      <c r="B78" s="13"/>
      <c r="C78" s="13"/>
      <c r="D78" s="13"/>
      <c r="E78" s="13"/>
      <c r="F78" s="14"/>
      <c r="G78" s="14"/>
      <c r="H78" s="14"/>
      <c r="I78" s="14"/>
      <c r="J78" s="13"/>
      <c r="K78" s="13"/>
      <c r="L78" s="13"/>
      <c r="M78" s="14"/>
      <c r="N78" s="14"/>
      <c r="O78" s="14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4"/>
      <c r="AA78" s="14"/>
      <c r="AB78" s="15"/>
      <c r="AC78" s="14"/>
    </row>
    <row r="79" spans="1:29" s="17" customFormat="1" x14ac:dyDescent="0.2">
      <c r="A79" s="13"/>
      <c r="B79" s="13"/>
      <c r="C79" s="13"/>
      <c r="D79" s="13"/>
      <c r="E79" s="13"/>
      <c r="F79" s="14"/>
      <c r="G79" s="14"/>
      <c r="H79" s="14"/>
      <c r="I79" s="14"/>
      <c r="J79" s="13"/>
      <c r="K79" s="13"/>
      <c r="L79" s="13"/>
      <c r="M79" s="14"/>
      <c r="N79" s="14"/>
      <c r="O79" s="14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4"/>
      <c r="AA79" s="14"/>
      <c r="AB79" s="15"/>
      <c r="AC79" s="14"/>
    </row>
    <row r="80" spans="1:29" s="17" customFormat="1" x14ac:dyDescent="0.2">
      <c r="A80" s="13"/>
      <c r="B80" s="13"/>
      <c r="C80" s="13"/>
      <c r="D80" s="13"/>
      <c r="E80" s="13"/>
      <c r="F80" s="14"/>
      <c r="G80" s="14"/>
      <c r="H80" s="14"/>
      <c r="I80" s="14"/>
      <c r="J80" s="13"/>
      <c r="K80" s="13"/>
      <c r="L80" s="13"/>
      <c r="M80" s="14"/>
      <c r="N80" s="14"/>
      <c r="O80" s="14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4"/>
      <c r="AA80" s="14"/>
      <c r="AB80" s="15"/>
      <c r="AC80" s="14"/>
    </row>
    <row r="81" spans="1:29" s="17" customFormat="1" x14ac:dyDescent="0.2">
      <c r="A81" s="13"/>
      <c r="B81" s="13"/>
      <c r="C81" s="13"/>
      <c r="D81" s="13"/>
      <c r="E81" s="13"/>
      <c r="F81" s="14"/>
      <c r="G81" s="14"/>
      <c r="H81" s="14"/>
      <c r="I81" s="14"/>
      <c r="J81" s="13"/>
      <c r="K81" s="13"/>
      <c r="L81" s="13"/>
      <c r="M81" s="14"/>
      <c r="N81" s="14"/>
      <c r="O81" s="14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4"/>
      <c r="AA81" s="14"/>
      <c r="AB81" s="15"/>
      <c r="AC81" s="14"/>
    </row>
    <row r="82" spans="1:29" s="17" customFormat="1" x14ac:dyDescent="0.2">
      <c r="A82" s="13"/>
      <c r="B82" s="13"/>
      <c r="C82" s="13"/>
      <c r="D82" s="13"/>
      <c r="E82" s="13"/>
      <c r="F82" s="14"/>
      <c r="G82" s="14"/>
      <c r="H82" s="14"/>
      <c r="I82" s="14"/>
      <c r="J82" s="13"/>
      <c r="K82" s="13"/>
      <c r="L82" s="13"/>
      <c r="M82" s="14"/>
      <c r="N82" s="14"/>
      <c r="O82" s="14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4"/>
      <c r="AA82" s="14"/>
      <c r="AB82" s="15"/>
      <c r="AC82" s="14"/>
    </row>
    <row r="83" spans="1:29" s="17" customFormat="1" x14ac:dyDescent="0.2">
      <c r="A83" s="13"/>
      <c r="B83" s="13"/>
      <c r="C83" s="13"/>
      <c r="D83" s="13"/>
      <c r="E83" s="13"/>
      <c r="F83" s="14"/>
      <c r="G83" s="14"/>
      <c r="H83" s="14"/>
      <c r="I83" s="14"/>
      <c r="J83" s="13"/>
      <c r="K83" s="13"/>
      <c r="L83" s="13"/>
      <c r="M83" s="14"/>
      <c r="N83" s="14"/>
      <c r="O83" s="14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4"/>
      <c r="AA83" s="14"/>
      <c r="AB83" s="15"/>
      <c r="AC83" s="14"/>
    </row>
    <row r="84" spans="1:29" s="17" customFormat="1" x14ac:dyDescent="0.2">
      <c r="A84" s="13"/>
      <c r="B84" s="13"/>
      <c r="C84" s="13"/>
      <c r="D84" s="13"/>
      <c r="E84" s="13"/>
      <c r="F84" s="14"/>
      <c r="G84" s="14"/>
      <c r="H84" s="14"/>
      <c r="I84" s="14"/>
      <c r="J84" s="13"/>
      <c r="K84" s="13"/>
      <c r="L84" s="13"/>
      <c r="M84" s="14"/>
      <c r="N84" s="14"/>
      <c r="O84" s="14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4"/>
      <c r="AA84" s="14"/>
      <c r="AB84" s="15"/>
      <c r="AC84" s="14"/>
    </row>
    <row r="85" spans="1:29" s="17" customFormat="1" x14ac:dyDescent="0.2">
      <c r="A85" s="13"/>
      <c r="B85" s="13"/>
      <c r="C85" s="13"/>
      <c r="D85" s="13"/>
      <c r="E85" s="13"/>
      <c r="F85" s="14"/>
      <c r="G85" s="14"/>
      <c r="H85" s="14"/>
      <c r="I85" s="14"/>
      <c r="J85" s="13"/>
      <c r="K85" s="13"/>
      <c r="L85" s="13"/>
      <c r="M85" s="14"/>
      <c r="N85" s="14"/>
      <c r="O85" s="14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4"/>
      <c r="AA85" s="14"/>
      <c r="AB85" s="15"/>
      <c r="AC85" s="14"/>
    </row>
    <row r="86" spans="1:29" s="17" customFormat="1" x14ac:dyDescent="0.2">
      <c r="A86" s="13"/>
      <c r="B86" s="13"/>
      <c r="C86" s="13"/>
      <c r="D86" s="13"/>
      <c r="E86" s="13"/>
      <c r="F86" s="14"/>
      <c r="G86" s="14"/>
      <c r="H86" s="14"/>
      <c r="I86" s="14"/>
      <c r="J86" s="13"/>
      <c r="K86" s="13"/>
      <c r="L86" s="13"/>
      <c r="M86" s="14"/>
      <c r="N86" s="14"/>
      <c r="O86" s="14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4"/>
      <c r="AA86" s="14"/>
      <c r="AB86" s="15"/>
      <c r="AC86" s="14"/>
    </row>
    <row r="87" spans="1:29" s="17" customFormat="1" x14ac:dyDescent="0.2">
      <c r="A87" s="13"/>
      <c r="B87" s="13"/>
      <c r="C87" s="13"/>
      <c r="D87" s="13"/>
      <c r="E87" s="13"/>
      <c r="F87" s="14"/>
      <c r="G87" s="14"/>
      <c r="H87" s="14"/>
      <c r="I87" s="14"/>
      <c r="J87" s="13"/>
      <c r="K87" s="13"/>
      <c r="L87" s="13"/>
      <c r="M87" s="14"/>
      <c r="N87" s="14"/>
      <c r="O87" s="14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4"/>
      <c r="AA87" s="14"/>
      <c r="AB87" s="15"/>
      <c r="AC87" s="14"/>
    </row>
    <row r="88" spans="1:29" s="17" customFormat="1" x14ac:dyDescent="0.2">
      <c r="A88" s="13"/>
      <c r="B88" s="13"/>
      <c r="C88" s="13"/>
      <c r="D88" s="13"/>
      <c r="E88" s="13"/>
      <c r="F88" s="14"/>
      <c r="G88" s="14"/>
      <c r="H88" s="14"/>
      <c r="I88" s="14"/>
      <c r="J88" s="13"/>
      <c r="K88" s="13"/>
      <c r="L88" s="13"/>
      <c r="M88" s="14"/>
      <c r="N88" s="14"/>
      <c r="O88" s="14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4"/>
      <c r="AA88" s="14"/>
      <c r="AB88" s="15"/>
      <c r="AC88" s="14"/>
    </row>
    <row r="89" spans="1:29" s="17" customFormat="1" x14ac:dyDescent="0.2">
      <c r="A89" s="13"/>
      <c r="B89" s="13"/>
      <c r="C89" s="13"/>
      <c r="D89" s="13"/>
      <c r="E89" s="13"/>
      <c r="F89" s="14"/>
      <c r="G89" s="14"/>
      <c r="H89" s="14"/>
      <c r="I89" s="14"/>
      <c r="J89" s="13"/>
      <c r="K89" s="13"/>
      <c r="L89" s="13"/>
      <c r="M89" s="14"/>
      <c r="N89" s="14"/>
      <c r="O89" s="14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4"/>
      <c r="AA89" s="14"/>
      <c r="AB89" s="15"/>
      <c r="AC89" s="14"/>
    </row>
    <row r="90" spans="1:29" s="17" customFormat="1" x14ac:dyDescent="0.2">
      <c r="A90" s="13"/>
      <c r="B90" s="13"/>
      <c r="C90" s="13"/>
      <c r="D90" s="13"/>
      <c r="E90" s="13"/>
      <c r="F90" s="14"/>
      <c r="G90" s="14"/>
      <c r="H90" s="14"/>
      <c r="I90" s="14"/>
      <c r="J90" s="13"/>
      <c r="K90" s="13"/>
      <c r="L90" s="13"/>
      <c r="M90" s="14"/>
      <c r="N90" s="14"/>
      <c r="O90" s="14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4"/>
      <c r="AA90" s="14"/>
      <c r="AB90" s="15"/>
      <c r="AC90" s="14"/>
    </row>
    <row r="91" spans="1:29" s="17" customFormat="1" x14ac:dyDescent="0.2">
      <c r="A91" s="13"/>
      <c r="B91" s="13"/>
      <c r="C91" s="13"/>
      <c r="D91" s="13"/>
      <c r="E91" s="13"/>
      <c r="F91" s="14"/>
      <c r="G91" s="14"/>
      <c r="H91" s="14"/>
      <c r="I91" s="14"/>
      <c r="J91" s="13"/>
      <c r="K91" s="13"/>
      <c r="L91" s="13"/>
      <c r="M91" s="14"/>
      <c r="N91" s="14"/>
      <c r="O91" s="14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4"/>
      <c r="AA91" s="14"/>
      <c r="AB91" s="15"/>
      <c r="AC91" s="14"/>
    </row>
    <row r="92" spans="1:29" s="17" customFormat="1" x14ac:dyDescent="0.2">
      <c r="A92" s="13"/>
      <c r="B92" s="13"/>
      <c r="C92" s="13"/>
      <c r="D92" s="13"/>
      <c r="E92" s="13"/>
      <c r="F92" s="14"/>
      <c r="G92" s="14"/>
      <c r="H92" s="14"/>
      <c r="I92" s="14"/>
      <c r="J92" s="13"/>
      <c r="K92" s="13"/>
      <c r="L92" s="13"/>
      <c r="M92" s="14"/>
      <c r="N92" s="14"/>
      <c r="O92" s="14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4"/>
      <c r="AA92" s="14"/>
      <c r="AB92" s="15"/>
      <c r="AC92" s="14"/>
    </row>
    <row r="93" spans="1:29" s="17" customFormat="1" x14ac:dyDescent="0.2">
      <c r="A93" s="13"/>
      <c r="B93" s="13"/>
      <c r="C93" s="13"/>
      <c r="D93" s="13"/>
      <c r="E93" s="13"/>
      <c r="F93" s="14"/>
      <c r="G93" s="14"/>
      <c r="H93" s="14"/>
      <c r="I93" s="14"/>
      <c r="J93" s="13"/>
      <c r="K93" s="13"/>
      <c r="L93" s="13"/>
      <c r="M93" s="14"/>
      <c r="N93" s="14"/>
      <c r="O93" s="14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4"/>
      <c r="AA93" s="14"/>
      <c r="AB93" s="15"/>
      <c r="AC93" s="14"/>
    </row>
    <row r="94" spans="1:29" s="17" customFormat="1" x14ac:dyDescent="0.2">
      <c r="A94" s="13"/>
      <c r="B94" s="13"/>
      <c r="C94" s="13"/>
      <c r="D94" s="13"/>
      <c r="E94" s="13"/>
      <c r="F94" s="14"/>
      <c r="G94" s="14"/>
      <c r="H94" s="14"/>
      <c r="I94" s="14"/>
      <c r="J94" s="13"/>
      <c r="K94" s="13"/>
      <c r="L94" s="13"/>
      <c r="M94" s="14"/>
      <c r="N94" s="14"/>
      <c r="O94" s="14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4"/>
      <c r="AA94" s="14"/>
      <c r="AB94" s="15"/>
      <c r="AC94" s="14"/>
    </row>
    <row r="95" spans="1:29" s="17" customFormat="1" x14ac:dyDescent="0.2">
      <c r="A95" s="13"/>
      <c r="B95" s="13"/>
      <c r="C95" s="13"/>
      <c r="D95" s="13"/>
      <c r="E95" s="13"/>
      <c r="F95" s="14"/>
      <c r="G95" s="14"/>
      <c r="H95" s="14"/>
      <c r="I95" s="14"/>
      <c r="J95" s="13"/>
      <c r="K95" s="13"/>
      <c r="L95" s="13"/>
      <c r="M95" s="14"/>
      <c r="N95" s="14"/>
      <c r="O95" s="14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4"/>
      <c r="AA95" s="14"/>
      <c r="AB95" s="15"/>
      <c r="AC95" s="14"/>
    </row>
    <row r="96" spans="1:29" s="17" customFormat="1" x14ac:dyDescent="0.2">
      <c r="A96" s="13"/>
      <c r="B96" s="13"/>
      <c r="C96" s="13"/>
      <c r="D96" s="13"/>
      <c r="E96" s="13"/>
      <c r="F96" s="14"/>
      <c r="G96" s="14"/>
      <c r="H96" s="14"/>
      <c r="I96" s="14"/>
      <c r="J96" s="13"/>
      <c r="K96" s="13"/>
      <c r="L96" s="13"/>
      <c r="M96" s="14"/>
      <c r="N96" s="14"/>
      <c r="O96" s="14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4"/>
      <c r="AA96" s="14"/>
      <c r="AB96" s="15"/>
      <c r="AC96" s="14"/>
    </row>
    <row r="97" spans="1:29" s="17" customFormat="1" x14ac:dyDescent="0.2">
      <c r="A97" s="13"/>
      <c r="B97" s="13"/>
      <c r="C97" s="13"/>
      <c r="D97" s="13"/>
      <c r="E97" s="13"/>
      <c r="F97" s="14"/>
      <c r="G97" s="14"/>
      <c r="H97" s="14"/>
      <c r="I97" s="14"/>
      <c r="J97" s="13"/>
      <c r="K97" s="13"/>
      <c r="L97" s="13"/>
      <c r="M97" s="14"/>
      <c r="N97" s="14"/>
      <c r="O97" s="14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4"/>
      <c r="AA97" s="14"/>
      <c r="AB97" s="15"/>
      <c r="AC97" s="14"/>
    </row>
    <row r="98" spans="1:29" s="17" customFormat="1" x14ac:dyDescent="0.2">
      <c r="A98" s="13"/>
      <c r="B98" s="13"/>
      <c r="C98" s="13"/>
      <c r="D98" s="13"/>
      <c r="E98" s="13"/>
      <c r="F98" s="14"/>
      <c r="G98" s="14"/>
      <c r="H98" s="14"/>
      <c r="I98" s="14"/>
      <c r="J98" s="13"/>
      <c r="K98" s="13"/>
      <c r="L98" s="13"/>
      <c r="M98" s="14"/>
      <c r="N98" s="14"/>
      <c r="O98" s="14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4"/>
      <c r="AA98" s="14"/>
      <c r="AB98" s="15"/>
      <c r="AC98" s="14"/>
    </row>
    <row r="99" spans="1:29" s="17" customFormat="1" x14ac:dyDescent="0.2">
      <c r="A99" s="13"/>
      <c r="B99" s="13"/>
      <c r="C99" s="13"/>
      <c r="D99" s="13"/>
      <c r="E99" s="13"/>
      <c r="F99" s="14"/>
      <c r="G99" s="14"/>
      <c r="H99" s="14"/>
      <c r="I99" s="14"/>
      <c r="J99" s="13"/>
      <c r="K99" s="13"/>
      <c r="L99" s="13"/>
      <c r="M99" s="14"/>
      <c r="N99" s="14"/>
      <c r="O99" s="14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4"/>
      <c r="AA99" s="14"/>
      <c r="AB99" s="15"/>
      <c r="AC99" s="14"/>
    </row>
    <row r="100" spans="1:29" s="17" customFormat="1" x14ac:dyDescent="0.2">
      <c r="A100" s="13"/>
      <c r="B100" s="13"/>
      <c r="C100" s="13"/>
      <c r="D100" s="13"/>
      <c r="E100" s="13"/>
      <c r="F100" s="14"/>
      <c r="G100" s="14"/>
      <c r="H100" s="14"/>
      <c r="I100" s="14"/>
      <c r="J100" s="13"/>
      <c r="K100" s="13"/>
      <c r="L100" s="13"/>
      <c r="M100" s="14"/>
      <c r="N100" s="14"/>
      <c r="O100" s="14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4"/>
      <c r="AA100" s="14"/>
      <c r="AB100" s="15"/>
      <c r="AC100" s="14"/>
    </row>
    <row r="101" spans="1:29" s="17" customFormat="1" x14ac:dyDescent="0.2">
      <c r="A101" s="13"/>
      <c r="B101" s="13"/>
      <c r="C101" s="13"/>
      <c r="D101" s="13"/>
      <c r="E101" s="13"/>
      <c r="F101" s="14"/>
      <c r="G101" s="14"/>
      <c r="H101" s="14"/>
      <c r="I101" s="14"/>
      <c r="J101" s="13"/>
      <c r="K101" s="13"/>
      <c r="L101" s="13"/>
      <c r="M101" s="14"/>
      <c r="N101" s="14"/>
      <c r="O101" s="14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4"/>
      <c r="AA101" s="14"/>
      <c r="AB101" s="15"/>
      <c r="AC101" s="14"/>
    </row>
    <row r="102" spans="1:29" s="17" customFormat="1" x14ac:dyDescent="0.2">
      <c r="A102" s="13"/>
      <c r="B102" s="13"/>
      <c r="C102" s="13"/>
      <c r="D102" s="13"/>
      <c r="E102" s="13"/>
      <c r="F102" s="14"/>
      <c r="G102" s="14"/>
      <c r="H102" s="14"/>
      <c r="I102" s="14"/>
      <c r="J102" s="13"/>
      <c r="K102" s="13"/>
      <c r="L102" s="13"/>
      <c r="M102" s="14"/>
      <c r="N102" s="14"/>
      <c r="O102" s="14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4"/>
      <c r="AA102" s="14"/>
      <c r="AB102" s="15"/>
      <c r="AC102" s="14"/>
    </row>
    <row r="103" spans="1:29" s="17" customFormat="1" x14ac:dyDescent="0.2">
      <c r="A103" s="13"/>
      <c r="B103" s="13"/>
      <c r="C103" s="13"/>
      <c r="D103" s="13"/>
      <c r="E103" s="13"/>
      <c r="F103" s="14"/>
      <c r="G103" s="14"/>
      <c r="H103" s="14"/>
      <c r="I103" s="14"/>
      <c r="J103" s="13"/>
      <c r="K103" s="13"/>
      <c r="L103" s="13"/>
      <c r="M103" s="14"/>
      <c r="N103" s="14"/>
      <c r="O103" s="14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4"/>
      <c r="AA103" s="14"/>
      <c r="AB103" s="15"/>
      <c r="AC103" s="14"/>
    </row>
    <row r="104" spans="1:29" s="17" customFormat="1" x14ac:dyDescent="0.2">
      <c r="A104" s="13"/>
      <c r="B104" s="13"/>
      <c r="C104" s="13"/>
      <c r="D104" s="13"/>
      <c r="E104" s="13"/>
      <c r="F104" s="14"/>
      <c r="G104" s="14"/>
      <c r="H104" s="14"/>
      <c r="I104" s="14"/>
      <c r="J104" s="13"/>
      <c r="K104" s="13"/>
      <c r="L104" s="13"/>
      <c r="M104" s="14"/>
      <c r="N104" s="14"/>
      <c r="O104" s="14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4"/>
      <c r="AA104" s="14"/>
      <c r="AB104" s="15"/>
      <c r="AC104" s="14"/>
    </row>
    <row r="105" spans="1:29" s="17" customFormat="1" x14ac:dyDescent="0.2">
      <c r="A105" s="13"/>
      <c r="B105" s="13"/>
      <c r="C105" s="13"/>
      <c r="D105" s="13"/>
      <c r="E105" s="13"/>
      <c r="F105" s="14"/>
      <c r="G105" s="14"/>
      <c r="H105" s="14"/>
      <c r="I105" s="14"/>
      <c r="J105" s="13"/>
      <c r="K105" s="13"/>
      <c r="L105" s="13"/>
      <c r="M105" s="14"/>
      <c r="N105" s="14"/>
      <c r="O105" s="14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4"/>
      <c r="AA105" s="14"/>
      <c r="AB105" s="15"/>
      <c r="AC105" s="14"/>
    </row>
    <row r="106" spans="1:29" s="17" customFormat="1" x14ac:dyDescent="0.2">
      <c r="A106" s="13"/>
      <c r="B106" s="13"/>
      <c r="C106" s="13"/>
      <c r="D106" s="13"/>
      <c r="E106" s="13"/>
      <c r="F106" s="14"/>
      <c r="G106" s="14"/>
      <c r="H106" s="14"/>
      <c r="I106" s="14"/>
      <c r="J106" s="13"/>
      <c r="K106" s="13"/>
      <c r="L106" s="13"/>
      <c r="M106" s="14"/>
      <c r="N106" s="14"/>
      <c r="O106" s="14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4"/>
      <c r="AA106" s="14"/>
      <c r="AB106" s="15"/>
      <c r="AC106" s="14"/>
    </row>
    <row r="107" spans="1:29" s="17" customFormat="1" x14ac:dyDescent="0.2">
      <c r="A107" s="13"/>
      <c r="B107" s="13"/>
      <c r="C107" s="13"/>
      <c r="D107" s="13"/>
      <c r="E107" s="13"/>
      <c r="F107" s="14"/>
      <c r="G107" s="14"/>
      <c r="H107" s="14"/>
      <c r="I107" s="14"/>
      <c r="J107" s="13"/>
      <c r="K107" s="13"/>
      <c r="L107" s="13"/>
      <c r="M107" s="14"/>
      <c r="N107" s="14"/>
      <c r="O107" s="14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4"/>
      <c r="AA107" s="14"/>
      <c r="AB107" s="15"/>
      <c r="AC107" s="14"/>
    </row>
    <row r="108" spans="1:29" s="17" customFormat="1" x14ac:dyDescent="0.2">
      <c r="A108" s="13"/>
      <c r="B108" s="13"/>
      <c r="C108" s="13"/>
      <c r="D108" s="13"/>
      <c r="E108" s="13"/>
      <c r="F108" s="14"/>
      <c r="G108" s="14"/>
      <c r="H108" s="14"/>
      <c r="I108" s="14"/>
      <c r="J108" s="13"/>
      <c r="K108" s="13"/>
      <c r="L108" s="13"/>
      <c r="M108" s="14"/>
      <c r="N108" s="14"/>
      <c r="O108" s="14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4"/>
      <c r="AA108" s="14"/>
      <c r="AB108" s="15"/>
      <c r="AC108" s="14"/>
    </row>
    <row r="109" spans="1:29" s="17" customFormat="1" x14ac:dyDescent="0.2">
      <c r="A109" s="13"/>
      <c r="B109" s="13"/>
      <c r="C109" s="13"/>
      <c r="D109" s="13"/>
      <c r="E109" s="13"/>
      <c r="F109" s="14"/>
      <c r="G109" s="14"/>
      <c r="H109" s="14"/>
      <c r="I109" s="14"/>
      <c r="J109" s="13"/>
      <c r="K109" s="13"/>
      <c r="L109" s="13"/>
      <c r="M109" s="14"/>
      <c r="N109" s="14"/>
      <c r="O109" s="14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4"/>
      <c r="AA109" s="14"/>
      <c r="AB109" s="15"/>
      <c r="AC109" s="14"/>
    </row>
    <row r="110" spans="1:29" s="17" customFormat="1" x14ac:dyDescent="0.2">
      <c r="A110" s="13"/>
      <c r="B110" s="13"/>
      <c r="C110" s="13"/>
      <c r="D110" s="13"/>
      <c r="E110" s="13"/>
      <c r="F110" s="14"/>
      <c r="G110" s="14"/>
      <c r="H110" s="14"/>
      <c r="I110" s="14"/>
      <c r="J110" s="13"/>
      <c r="K110" s="13"/>
      <c r="L110" s="13"/>
      <c r="M110" s="14"/>
      <c r="N110" s="14"/>
      <c r="O110" s="14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4"/>
      <c r="AA110" s="14"/>
      <c r="AB110" s="15"/>
      <c r="AC110" s="14"/>
    </row>
    <row r="111" spans="1:29" s="17" customFormat="1" x14ac:dyDescent="0.2">
      <c r="A111" s="13"/>
      <c r="B111" s="13"/>
      <c r="C111" s="13"/>
      <c r="D111" s="13"/>
      <c r="E111" s="13"/>
      <c r="F111" s="14"/>
      <c r="G111" s="14"/>
      <c r="H111" s="14"/>
      <c r="I111" s="14"/>
      <c r="J111" s="13"/>
      <c r="K111" s="13"/>
      <c r="L111" s="13"/>
      <c r="M111" s="14"/>
      <c r="N111" s="14"/>
      <c r="O111" s="14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4"/>
      <c r="AA111" s="14"/>
      <c r="AB111" s="15"/>
      <c r="AC111" s="14"/>
    </row>
    <row r="112" spans="1:29" s="17" customFormat="1" x14ac:dyDescent="0.2">
      <c r="A112" s="13"/>
      <c r="B112" s="13"/>
      <c r="C112" s="13"/>
      <c r="D112" s="13"/>
      <c r="E112" s="13"/>
      <c r="F112" s="14"/>
      <c r="G112" s="14"/>
      <c r="H112" s="14"/>
      <c r="I112" s="14"/>
      <c r="J112" s="13"/>
      <c r="K112" s="13"/>
      <c r="L112" s="13"/>
      <c r="M112" s="14"/>
      <c r="N112" s="14"/>
      <c r="O112" s="14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4"/>
      <c r="AA112" s="14"/>
      <c r="AB112" s="15"/>
      <c r="AC112" s="14"/>
    </row>
    <row r="113" spans="1:29" s="17" customFormat="1" x14ac:dyDescent="0.2">
      <c r="A113" s="13"/>
      <c r="B113" s="13"/>
      <c r="C113" s="13"/>
      <c r="D113" s="13"/>
      <c r="E113" s="13"/>
      <c r="F113" s="14"/>
      <c r="G113" s="14"/>
      <c r="H113" s="14"/>
      <c r="I113" s="14"/>
      <c r="J113" s="13"/>
      <c r="K113" s="13"/>
      <c r="L113" s="13"/>
      <c r="M113" s="14"/>
      <c r="N113" s="14"/>
      <c r="O113" s="14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4"/>
      <c r="AA113" s="14"/>
      <c r="AB113" s="15"/>
      <c r="AC113" s="14"/>
    </row>
    <row r="114" spans="1:29" s="17" customFormat="1" x14ac:dyDescent="0.2">
      <c r="A114" s="13"/>
      <c r="B114" s="13"/>
      <c r="C114" s="13"/>
      <c r="D114" s="13"/>
      <c r="E114" s="13"/>
      <c r="F114" s="14"/>
      <c r="G114" s="14"/>
      <c r="H114" s="14"/>
      <c r="I114" s="14"/>
      <c r="J114" s="13"/>
      <c r="K114" s="13"/>
      <c r="L114" s="13"/>
      <c r="M114" s="14"/>
      <c r="N114" s="14"/>
      <c r="O114" s="14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4"/>
      <c r="AA114" s="14"/>
      <c r="AB114" s="15"/>
      <c r="AC114" s="14"/>
    </row>
    <row r="115" spans="1:29" s="17" customFormat="1" x14ac:dyDescent="0.2">
      <c r="A115" s="13"/>
      <c r="B115" s="13"/>
      <c r="C115" s="13"/>
      <c r="D115" s="13"/>
      <c r="E115" s="13"/>
      <c r="F115" s="14"/>
      <c r="G115" s="14"/>
      <c r="H115" s="14"/>
      <c r="I115" s="14"/>
      <c r="J115" s="13"/>
      <c r="K115" s="13"/>
      <c r="L115" s="13"/>
      <c r="M115" s="14"/>
      <c r="N115" s="14"/>
      <c r="O115" s="14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4"/>
      <c r="AA115" s="14"/>
      <c r="AB115" s="15"/>
      <c r="AC115" s="14"/>
    </row>
    <row r="116" spans="1:29" s="17" customFormat="1" x14ac:dyDescent="0.2">
      <c r="A116" s="13"/>
      <c r="B116" s="13"/>
      <c r="C116" s="13"/>
      <c r="D116" s="13"/>
      <c r="E116" s="13"/>
      <c r="F116" s="14"/>
      <c r="G116" s="14"/>
      <c r="H116" s="14"/>
      <c r="I116" s="14"/>
      <c r="J116" s="13"/>
      <c r="K116" s="13"/>
      <c r="L116" s="13"/>
      <c r="M116" s="14"/>
      <c r="N116" s="14"/>
      <c r="O116" s="14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4"/>
      <c r="AA116" s="14"/>
      <c r="AB116" s="15"/>
      <c r="AC116" s="14"/>
    </row>
    <row r="117" spans="1:29" s="17" customFormat="1" x14ac:dyDescent="0.2">
      <c r="A117" s="13"/>
      <c r="B117" s="13"/>
      <c r="C117" s="13"/>
      <c r="D117" s="13"/>
      <c r="E117" s="13"/>
      <c r="F117" s="14"/>
      <c r="G117" s="14"/>
      <c r="H117" s="14"/>
      <c r="I117" s="14"/>
      <c r="J117" s="13"/>
      <c r="K117" s="13"/>
      <c r="L117" s="13"/>
      <c r="M117" s="14"/>
      <c r="N117" s="14"/>
      <c r="O117" s="14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4"/>
      <c r="AA117" s="14"/>
      <c r="AB117" s="15"/>
      <c r="AC117" s="14"/>
    </row>
    <row r="118" spans="1:29" s="17" customFormat="1" x14ac:dyDescent="0.2">
      <c r="A118" s="13"/>
      <c r="B118" s="13"/>
      <c r="C118" s="13"/>
      <c r="D118" s="13"/>
      <c r="E118" s="13"/>
      <c r="F118" s="14"/>
      <c r="G118" s="14"/>
      <c r="H118" s="14"/>
      <c r="I118" s="14"/>
      <c r="J118" s="13"/>
      <c r="K118" s="13"/>
      <c r="L118" s="13"/>
      <c r="M118" s="14"/>
      <c r="N118" s="14"/>
      <c r="O118" s="14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4"/>
      <c r="AA118" s="14"/>
      <c r="AB118" s="15"/>
      <c r="AC118" s="14"/>
    </row>
    <row r="119" spans="1:29" s="17" customFormat="1" x14ac:dyDescent="0.2">
      <c r="A119" s="13"/>
      <c r="B119" s="13"/>
      <c r="C119" s="13"/>
      <c r="D119" s="13"/>
      <c r="E119" s="13"/>
      <c r="F119" s="14"/>
      <c r="G119" s="14"/>
      <c r="H119" s="14"/>
      <c r="I119" s="14"/>
      <c r="J119" s="13"/>
      <c r="K119" s="13"/>
      <c r="L119" s="13"/>
      <c r="M119" s="14"/>
      <c r="N119" s="14"/>
      <c r="O119" s="14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4"/>
      <c r="AA119" s="14"/>
      <c r="AB119" s="15"/>
      <c r="AC119" s="14"/>
    </row>
    <row r="120" spans="1:29" s="17" customFormat="1" x14ac:dyDescent="0.2">
      <c r="A120" s="13"/>
      <c r="B120" s="13"/>
      <c r="C120" s="13"/>
      <c r="D120" s="13"/>
      <c r="E120" s="13"/>
      <c r="F120" s="14"/>
      <c r="G120" s="14"/>
      <c r="H120" s="14"/>
      <c r="I120" s="14"/>
      <c r="J120" s="13"/>
      <c r="K120" s="13"/>
      <c r="L120" s="13"/>
      <c r="M120" s="14"/>
      <c r="N120" s="14"/>
      <c r="O120" s="14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4"/>
      <c r="AA120" s="14"/>
      <c r="AB120" s="15"/>
      <c r="AC120" s="14"/>
    </row>
    <row r="121" spans="1:29" s="17" customFormat="1" x14ac:dyDescent="0.2">
      <c r="A121" s="13"/>
      <c r="B121" s="13"/>
      <c r="C121" s="13"/>
      <c r="D121" s="13"/>
      <c r="E121" s="13"/>
      <c r="F121" s="14"/>
      <c r="G121" s="14"/>
      <c r="H121" s="14"/>
      <c r="I121" s="14"/>
      <c r="J121" s="13"/>
      <c r="K121" s="13"/>
      <c r="L121" s="13"/>
      <c r="M121" s="14"/>
      <c r="N121" s="14"/>
      <c r="O121" s="14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4"/>
      <c r="AA121" s="14"/>
      <c r="AB121" s="15"/>
      <c r="AC121" s="14"/>
    </row>
    <row r="122" spans="1:29" s="17" customFormat="1" x14ac:dyDescent="0.2">
      <c r="A122" s="13"/>
      <c r="B122" s="13"/>
      <c r="C122" s="13"/>
      <c r="D122" s="13"/>
      <c r="E122" s="13"/>
      <c r="F122" s="14"/>
      <c r="G122" s="14"/>
      <c r="H122" s="14"/>
      <c r="I122" s="14"/>
      <c r="J122" s="13"/>
      <c r="K122" s="13"/>
      <c r="L122" s="13"/>
      <c r="M122" s="14"/>
      <c r="N122" s="14"/>
      <c r="O122" s="14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4"/>
      <c r="AA122" s="14"/>
      <c r="AB122" s="15"/>
      <c r="AC122" s="14"/>
    </row>
    <row r="123" spans="1:29" s="17" customFormat="1" x14ac:dyDescent="0.2">
      <c r="A123" s="13"/>
      <c r="B123" s="13"/>
      <c r="C123" s="13"/>
      <c r="D123" s="13"/>
      <c r="E123" s="13"/>
      <c r="F123" s="14"/>
      <c r="G123" s="14"/>
      <c r="H123" s="14"/>
      <c r="I123" s="14"/>
      <c r="J123" s="13"/>
      <c r="K123" s="13"/>
      <c r="L123" s="13"/>
      <c r="M123" s="14"/>
      <c r="N123" s="14"/>
      <c r="O123" s="14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4"/>
      <c r="AA123" s="14"/>
      <c r="AB123" s="15"/>
      <c r="AC123" s="14"/>
    </row>
    <row r="124" spans="1:29" s="17" customFormat="1" x14ac:dyDescent="0.2">
      <c r="A124" s="13"/>
      <c r="B124" s="13"/>
      <c r="C124" s="13"/>
      <c r="D124" s="13"/>
      <c r="E124" s="13"/>
      <c r="F124" s="14"/>
      <c r="G124" s="14"/>
      <c r="H124" s="14"/>
      <c r="I124" s="14"/>
      <c r="J124" s="13"/>
      <c r="K124" s="13"/>
      <c r="L124" s="13"/>
      <c r="M124" s="14"/>
      <c r="N124" s="14"/>
      <c r="O124" s="14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4"/>
      <c r="AA124" s="14"/>
      <c r="AB124" s="15"/>
      <c r="AC124" s="14"/>
    </row>
    <row r="125" spans="1:29" s="17" customFormat="1" x14ac:dyDescent="0.2">
      <c r="A125" s="13"/>
      <c r="B125" s="13"/>
      <c r="C125" s="13"/>
      <c r="D125" s="13"/>
      <c r="E125" s="13"/>
      <c r="F125" s="14"/>
      <c r="G125" s="14"/>
      <c r="H125" s="14"/>
      <c r="I125" s="14"/>
      <c r="J125" s="13"/>
      <c r="K125" s="13"/>
      <c r="L125" s="13"/>
      <c r="M125" s="14"/>
      <c r="N125" s="14"/>
      <c r="O125" s="14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4"/>
      <c r="AA125" s="14"/>
      <c r="AB125" s="15"/>
      <c r="AC125" s="14"/>
    </row>
    <row r="126" spans="1:29" s="17" customFormat="1" x14ac:dyDescent="0.2">
      <c r="A126" s="13"/>
      <c r="B126" s="13"/>
      <c r="C126" s="13"/>
      <c r="D126" s="13"/>
      <c r="E126" s="13"/>
      <c r="F126" s="14"/>
      <c r="G126" s="14"/>
      <c r="H126" s="14"/>
      <c r="I126" s="14"/>
      <c r="J126" s="13"/>
      <c r="K126" s="13"/>
      <c r="L126" s="13"/>
      <c r="M126" s="14"/>
      <c r="N126" s="14"/>
      <c r="O126" s="14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4"/>
      <c r="AA126" s="14"/>
      <c r="AB126" s="15"/>
      <c r="AC126" s="14"/>
    </row>
    <row r="127" spans="1:29" s="17" customFormat="1" x14ac:dyDescent="0.2">
      <c r="A127" s="13"/>
      <c r="B127" s="13"/>
      <c r="C127" s="13"/>
      <c r="D127" s="13"/>
      <c r="E127" s="13"/>
      <c r="F127" s="14"/>
      <c r="G127" s="14"/>
      <c r="H127" s="14"/>
      <c r="I127" s="14"/>
      <c r="J127" s="13"/>
      <c r="K127" s="13"/>
      <c r="L127" s="13"/>
      <c r="M127" s="14"/>
      <c r="N127" s="14"/>
      <c r="O127" s="14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4"/>
      <c r="AA127" s="14"/>
      <c r="AB127" s="15"/>
      <c r="AC127" s="14"/>
    </row>
    <row r="128" spans="1:29" s="17" customFormat="1" x14ac:dyDescent="0.2">
      <c r="A128" s="13"/>
      <c r="B128" s="13"/>
      <c r="C128" s="13"/>
      <c r="D128" s="13"/>
      <c r="E128" s="13"/>
      <c r="F128" s="14"/>
      <c r="G128" s="14"/>
      <c r="H128" s="14"/>
      <c r="I128" s="14"/>
      <c r="J128" s="13"/>
      <c r="K128" s="13"/>
      <c r="L128" s="13"/>
      <c r="M128" s="14"/>
      <c r="N128" s="14"/>
      <c r="O128" s="14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4"/>
      <c r="AA128" s="14"/>
      <c r="AB128" s="15"/>
      <c r="AC128" s="14"/>
    </row>
    <row r="129" spans="1:29" s="17" customFormat="1" x14ac:dyDescent="0.2">
      <c r="A129" s="13"/>
      <c r="B129" s="13"/>
      <c r="C129" s="13"/>
      <c r="D129" s="13"/>
      <c r="E129" s="13"/>
      <c r="F129" s="14"/>
      <c r="G129" s="14"/>
      <c r="H129" s="14"/>
      <c r="I129" s="14"/>
      <c r="J129" s="13"/>
      <c r="K129" s="13"/>
      <c r="L129" s="13"/>
      <c r="M129" s="14"/>
      <c r="N129" s="14"/>
      <c r="O129" s="14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4"/>
      <c r="AA129" s="14"/>
      <c r="AB129" s="15"/>
      <c r="AC129" s="14"/>
    </row>
    <row r="130" spans="1:29" s="17" customFormat="1" x14ac:dyDescent="0.2">
      <c r="A130" s="13"/>
      <c r="B130" s="13"/>
      <c r="C130" s="13"/>
      <c r="D130" s="13"/>
      <c r="E130" s="13"/>
      <c r="F130" s="14"/>
      <c r="G130" s="14"/>
      <c r="H130" s="14"/>
      <c r="I130" s="14"/>
      <c r="J130" s="13"/>
      <c r="K130" s="13"/>
      <c r="L130" s="13"/>
      <c r="M130" s="14"/>
      <c r="N130" s="14"/>
      <c r="O130" s="14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4"/>
      <c r="AA130" s="14"/>
      <c r="AB130" s="15"/>
      <c r="AC130" s="14"/>
    </row>
    <row r="131" spans="1:29" s="17" customFormat="1" x14ac:dyDescent="0.2">
      <c r="A131" s="13"/>
      <c r="B131" s="13"/>
      <c r="C131" s="13"/>
      <c r="D131" s="13"/>
      <c r="E131" s="13"/>
      <c r="F131" s="14"/>
      <c r="G131" s="14"/>
      <c r="H131" s="14"/>
      <c r="I131" s="14"/>
      <c r="J131" s="13"/>
      <c r="K131" s="13"/>
      <c r="L131" s="13"/>
      <c r="M131" s="14"/>
      <c r="N131" s="14"/>
      <c r="O131" s="14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4"/>
      <c r="AA131" s="14"/>
      <c r="AB131" s="15"/>
      <c r="AC131" s="14"/>
    </row>
    <row r="132" spans="1:29" s="17" customFormat="1" x14ac:dyDescent="0.2">
      <c r="A132" s="13"/>
      <c r="B132" s="13"/>
      <c r="C132" s="13"/>
      <c r="D132" s="13"/>
      <c r="E132" s="13"/>
      <c r="F132" s="14"/>
      <c r="G132" s="14"/>
      <c r="H132" s="14"/>
      <c r="I132" s="14"/>
      <c r="J132" s="13"/>
      <c r="K132" s="13"/>
      <c r="L132" s="13"/>
      <c r="M132" s="14"/>
      <c r="N132" s="14"/>
      <c r="O132" s="14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4"/>
      <c r="AA132" s="14"/>
      <c r="AB132" s="15"/>
      <c r="AC132" s="14"/>
    </row>
    <row r="133" spans="1:29" s="17" customFormat="1" x14ac:dyDescent="0.2">
      <c r="A133" s="13"/>
      <c r="B133" s="13"/>
      <c r="C133" s="13"/>
      <c r="D133" s="13"/>
      <c r="E133" s="13"/>
      <c r="F133" s="14"/>
      <c r="G133" s="14"/>
      <c r="H133" s="14"/>
      <c r="I133" s="14"/>
      <c r="J133" s="13"/>
      <c r="K133" s="13"/>
      <c r="L133" s="13"/>
      <c r="M133" s="14"/>
      <c r="N133" s="14"/>
      <c r="O133" s="14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4"/>
      <c r="AA133" s="14"/>
      <c r="AB133" s="15"/>
      <c r="AC133" s="14"/>
    </row>
    <row r="134" spans="1:29" s="17" customFormat="1" x14ac:dyDescent="0.2">
      <c r="A134" s="13"/>
      <c r="B134" s="13"/>
      <c r="C134" s="13"/>
      <c r="D134" s="13"/>
      <c r="E134" s="13"/>
      <c r="F134" s="14"/>
      <c r="G134" s="14"/>
      <c r="H134" s="14"/>
      <c r="I134" s="14"/>
      <c r="J134" s="13"/>
      <c r="K134" s="13"/>
      <c r="L134" s="13"/>
      <c r="M134" s="14"/>
      <c r="N134" s="14"/>
      <c r="O134" s="14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4"/>
      <c r="AA134" s="14"/>
      <c r="AB134" s="15"/>
      <c r="AC134" s="14"/>
    </row>
    <row r="135" spans="1:29" s="17" customFormat="1" x14ac:dyDescent="0.2">
      <c r="A135" s="13"/>
      <c r="B135" s="13"/>
      <c r="C135" s="13"/>
      <c r="D135" s="13"/>
      <c r="E135" s="13"/>
      <c r="F135" s="14"/>
      <c r="G135" s="14"/>
      <c r="H135" s="14"/>
      <c r="I135" s="14"/>
      <c r="J135" s="13"/>
      <c r="K135" s="13"/>
      <c r="L135" s="13"/>
      <c r="M135" s="14"/>
      <c r="N135" s="14"/>
      <c r="O135" s="14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4"/>
      <c r="AA135" s="14"/>
      <c r="AB135" s="15"/>
      <c r="AC135" s="14"/>
    </row>
    <row r="136" spans="1:29" x14ac:dyDescent="0.2">
      <c r="AB136" s="15"/>
    </row>
    <row r="137" spans="1:29" x14ac:dyDescent="0.2">
      <c r="AB137" s="15"/>
    </row>
    <row r="138" spans="1:29" x14ac:dyDescent="0.2">
      <c r="AB138" s="15"/>
    </row>
    <row r="139" spans="1:29" x14ac:dyDescent="0.2">
      <c r="AB139" s="15"/>
    </row>
    <row r="140" spans="1:29" x14ac:dyDescent="0.2">
      <c r="AB140" s="15"/>
    </row>
    <row r="141" spans="1:29" x14ac:dyDescent="0.2">
      <c r="AB141" s="15"/>
    </row>
    <row r="142" spans="1:29" x14ac:dyDescent="0.2">
      <c r="AB142" s="15"/>
    </row>
    <row r="143" spans="1:29" x14ac:dyDescent="0.2">
      <c r="AB143" s="15"/>
    </row>
    <row r="144" spans="1:29" x14ac:dyDescent="0.2">
      <c r="AB144" s="15"/>
    </row>
    <row r="145" spans="28:28" customFormat="1" x14ac:dyDescent="0.2">
      <c r="AB145" s="15"/>
    </row>
    <row r="146" spans="28:28" customFormat="1" x14ac:dyDescent="0.2">
      <c r="AB146" s="15"/>
    </row>
    <row r="147" spans="28:28" customFormat="1" x14ac:dyDescent="0.2">
      <c r="AB147" s="15"/>
    </row>
  </sheetData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B1:I10"/>
  <sheetViews>
    <sheetView topLeftCell="C1" workbookViewId="0">
      <selection activeCell="D39" sqref="D39"/>
    </sheetView>
  </sheetViews>
  <sheetFormatPr defaultRowHeight="12.75" x14ac:dyDescent="0.2"/>
  <cols>
    <col min="2" max="2" width="34.140625" bestFit="1" customWidth="1"/>
    <col min="3" max="3" width="53.28515625" bestFit="1" customWidth="1"/>
    <col min="4" max="4" width="31" bestFit="1" customWidth="1"/>
    <col min="5" max="5" width="24.140625" bestFit="1" customWidth="1"/>
    <col min="6" max="6" width="29.140625" bestFit="1" customWidth="1"/>
    <col min="7" max="7" width="16" bestFit="1" customWidth="1"/>
    <col min="8" max="8" width="19" bestFit="1" customWidth="1"/>
    <col min="9" max="9" width="15.5703125" bestFit="1" customWidth="1"/>
  </cols>
  <sheetData>
    <row r="1" spans="2:9" x14ac:dyDescent="0.2">
      <c r="B1" s="1" t="s">
        <v>158</v>
      </c>
      <c r="C1" s="1" t="s">
        <v>159</v>
      </c>
      <c r="D1" s="1" t="s">
        <v>160</v>
      </c>
      <c r="E1" s="1" t="s">
        <v>161</v>
      </c>
      <c r="F1" s="2" t="s">
        <v>162</v>
      </c>
      <c r="G1" s="2" t="s">
        <v>88</v>
      </c>
      <c r="H1" s="2" t="s">
        <v>87</v>
      </c>
      <c r="I1" s="2" t="s">
        <v>89</v>
      </c>
    </row>
    <row r="2" spans="2:9" x14ac:dyDescent="0.2">
      <c r="B2" s="3" t="s">
        <v>132</v>
      </c>
      <c r="C2" s="4" t="s">
        <v>143</v>
      </c>
      <c r="D2" s="3" t="s">
        <v>28</v>
      </c>
      <c r="E2" s="4" t="s">
        <v>4</v>
      </c>
      <c r="F2" s="5">
        <v>1735100</v>
      </c>
      <c r="G2" s="5">
        <v>370008</v>
      </c>
      <c r="H2" s="5">
        <v>352023</v>
      </c>
      <c r="I2" s="5">
        <v>23</v>
      </c>
    </row>
    <row r="3" spans="2:9" x14ac:dyDescent="0.2">
      <c r="B3" s="3" t="s">
        <v>140</v>
      </c>
      <c r="C3" s="4" t="s">
        <v>141</v>
      </c>
      <c r="D3" s="3" t="s">
        <v>123</v>
      </c>
      <c r="E3" s="4" t="s">
        <v>4</v>
      </c>
      <c r="F3" s="5">
        <v>1713000</v>
      </c>
      <c r="G3" s="5">
        <v>39582056</v>
      </c>
      <c r="H3" s="5">
        <v>32514982</v>
      </c>
      <c r="I3" s="5">
        <v>891</v>
      </c>
    </row>
    <row r="4" spans="2:9" x14ac:dyDescent="0.2">
      <c r="B4" s="3" t="s">
        <v>133</v>
      </c>
      <c r="C4" s="4" t="s">
        <v>134</v>
      </c>
      <c r="D4" s="3" t="s">
        <v>29</v>
      </c>
      <c r="E4" s="4" t="s">
        <v>4</v>
      </c>
      <c r="F4" s="5">
        <v>1730000</v>
      </c>
      <c r="G4" s="5">
        <v>365306</v>
      </c>
      <c r="H4" s="5">
        <v>304058</v>
      </c>
      <c r="I4" s="5">
        <v>47</v>
      </c>
    </row>
    <row r="5" spans="2:9" x14ac:dyDescent="0.2">
      <c r="B5" s="3" t="s">
        <v>128</v>
      </c>
      <c r="C5" s="3" t="s">
        <v>129</v>
      </c>
      <c r="D5" s="3" t="s">
        <v>26</v>
      </c>
      <c r="E5" s="4" t="s">
        <v>4</v>
      </c>
      <c r="F5" s="5" t="s">
        <v>85</v>
      </c>
      <c r="G5" s="5">
        <v>3754</v>
      </c>
      <c r="H5" s="5">
        <v>4014</v>
      </c>
      <c r="I5" s="5">
        <v>649</v>
      </c>
    </row>
    <row r="6" spans="2:9" x14ac:dyDescent="0.2">
      <c r="B6" s="3" t="s">
        <v>137</v>
      </c>
      <c r="C6" s="4" t="s">
        <v>142</v>
      </c>
      <c r="D6" s="3" t="s">
        <v>31</v>
      </c>
      <c r="E6" s="4" t="s">
        <v>4</v>
      </c>
      <c r="F6" s="5" t="s">
        <v>82</v>
      </c>
      <c r="G6" s="5">
        <v>414136</v>
      </c>
      <c r="H6" s="5">
        <v>263303</v>
      </c>
      <c r="I6" s="5">
        <v>51</v>
      </c>
    </row>
    <row r="7" spans="2:9" x14ac:dyDescent="0.2">
      <c r="B7" s="3" t="s">
        <v>126</v>
      </c>
      <c r="C7" s="3" t="s">
        <v>127</v>
      </c>
      <c r="D7" s="3" t="s">
        <v>25</v>
      </c>
      <c r="E7" s="4" t="s">
        <v>4</v>
      </c>
      <c r="F7" s="5" t="s">
        <v>83</v>
      </c>
      <c r="G7" s="5">
        <v>3954</v>
      </c>
      <c r="H7" s="5">
        <v>4117</v>
      </c>
      <c r="I7" s="5">
        <v>1869</v>
      </c>
    </row>
    <row r="8" spans="2:9" x14ac:dyDescent="0.2">
      <c r="B8" s="3" t="s">
        <v>138</v>
      </c>
      <c r="C8" s="4" t="s">
        <v>139</v>
      </c>
      <c r="D8" s="3" t="s">
        <v>32</v>
      </c>
      <c r="E8" s="4" t="s">
        <v>4</v>
      </c>
      <c r="F8" s="5" t="s">
        <v>84</v>
      </c>
      <c r="G8" s="5">
        <v>382341</v>
      </c>
      <c r="H8" s="5">
        <v>270454</v>
      </c>
      <c r="I8" s="5">
        <v>29</v>
      </c>
    </row>
    <row r="9" spans="2:9" x14ac:dyDescent="0.2">
      <c r="B9" s="3" t="s">
        <v>135</v>
      </c>
      <c r="C9" s="4" t="s">
        <v>136</v>
      </c>
      <c r="D9" s="3" t="s">
        <v>30</v>
      </c>
      <c r="E9" s="4" t="s">
        <v>4</v>
      </c>
      <c r="F9" s="5" t="s">
        <v>81</v>
      </c>
      <c r="G9" s="5">
        <v>410223</v>
      </c>
      <c r="H9" s="5">
        <v>403004</v>
      </c>
      <c r="I9" s="5">
        <v>3</v>
      </c>
    </row>
    <row r="10" spans="2:9" x14ac:dyDescent="0.2">
      <c r="B10" s="3" t="s">
        <v>130</v>
      </c>
      <c r="C10" s="3" t="s">
        <v>131</v>
      </c>
      <c r="D10" s="3" t="s">
        <v>27</v>
      </c>
      <c r="E10" s="4" t="s">
        <v>4</v>
      </c>
      <c r="F10" s="5" t="s">
        <v>80</v>
      </c>
      <c r="G10" s="5">
        <v>420147</v>
      </c>
      <c r="H10" s="5">
        <v>350916</v>
      </c>
      <c r="I10" s="5">
        <v>32</v>
      </c>
    </row>
  </sheetData>
  <sortState ref="B2:I10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L25"/>
  <sheetViews>
    <sheetView topLeftCell="B1" workbookViewId="0">
      <selection activeCell="F33" sqref="F33"/>
    </sheetView>
  </sheetViews>
  <sheetFormatPr defaultRowHeight="12.75" x14ac:dyDescent="0.2"/>
  <cols>
    <col min="2" max="2" width="10" bestFit="1" customWidth="1"/>
    <col min="3" max="3" width="12.7109375" bestFit="1" customWidth="1"/>
    <col min="4" max="4" width="22.140625" bestFit="1" customWidth="1"/>
    <col min="5" max="5" width="14.5703125" bestFit="1" customWidth="1"/>
    <col min="6" max="6" width="17.28515625" bestFit="1" customWidth="1"/>
    <col min="7" max="7" width="12.28515625" bestFit="1" customWidth="1"/>
    <col min="8" max="8" width="12.140625" bestFit="1" customWidth="1"/>
    <col min="9" max="9" width="26.140625" bestFit="1" customWidth="1"/>
    <col min="10" max="10" width="14.5703125" bestFit="1" customWidth="1"/>
    <col min="11" max="11" width="17.28515625" bestFit="1" customWidth="1"/>
    <col min="12" max="12" width="15.42578125" bestFit="1" customWidth="1"/>
  </cols>
  <sheetData>
    <row r="1" spans="1:12" x14ac:dyDescent="0.2">
      <c r="A1" s="19" t="s">
        <v>144</v>
      </c>
      <c r="B1" s="19" t="s">
        <v>145</v>
      </c>
      <c r="C1" s="1" t="s">
        <v>8</v>
      </c>
      <c r="D1" s="1" t="s">
        <v>14</v>
      </c>
      <c r="E1" s="1" t="s">
        <v>15</v>
      </c>
      <c r="F1" s="2" t="s">
        <v>16</v>
      </c>
      <c r="G1" s="2" t="s">
        <v>17</v>
      </c>
      <c r="I1" s="1" t="s">
        <v>14</v>
      </c>
      <c r="J1" s="1" t="s">
        <v>15</v>
      </c>
      <c r="K1" s="2" t="s">
        <v>16</v>
      </c>
      <c r="L1" s="2" t="s">
        <v>17</v>
      </c>
    </row>
    <row r="2" spans="1:12" x14ac:dyDescent="0.2">
      <c r="A2" s="18">
        <v>2012</v>
      </c>
      <c r="B2" s="20" t="s">
        <v>146</v>
      </c>
      <c r="C2" s="3" t="s">
        <v>28</v>
      </c>
      <c r="D2" s="21" t="str">
        <f>CONCATENATE(C$2,B$2,A$2)</f>
        <v>ADANA OCAK2012</v>
      </c>
      <c r="E2" s="21"/>
      <c r="F2" s="21">
        <v>2012</v>
      </c>
      <c r="G2" t="s">
        <v>146</v>
      </c>
      <c r="H2" t="s">
        <v>28</v>
      </c>
      <c r="I2" s="21" t="str">
        <f>CONCATENATE(H2,"- ",G2," ",F2)</f>
        <v>ADANA - OCAK 2012</v>
      </c>
      <c r="J2" s="6">
        <f>DATE(F2,IF(G2="OCAK",1,IF(G2="ŞUBAT",2,IF(G2="MART",3,IF(G2="NİSAN",4,IF(G2="MAYIS",5,IF(G2="HAZİRAN",6,IF(G2="TEMMUZ",7,IF(G2="AĞUSTOS",8,IF(G2="EYLÜL",9,IF(G2="EKİM",10,IF(G2="KASIM",11,12))))))))))),15)</f>
        <v>40923</v>
      </c>
      <c r="K2" s="6">
        <f>DATE(F2,IF(G2="OCAK",1,IF(G2="ŞUBAT",2,IF(G2="MART",3,IF(G2="NİSAN",4,IF(G2="MAYIS",5,IF(G2="HAZİRAN",6,IF(G2="TEMMUZ",7,IF(G2="AĞUSTOS",8,IF(G2="EYLÜL",9,IF(G2="EKİM",10,IF(G2="KASIM",11,12))))))))))),1)</f>
        <v>40909</v>
      </c>
      <c r="L2" s="6">
        <f>DATE(F2,IF(G2="OCAK",1,IF(G2="ŞUBAT",2,IF(G2="MART",3,IF(G2="NİSAN",4,IF(G2="MAYIS",5,IF(G2="HAZİRAN",6,IF(G2="TEMMUZ",7,IF(G2="AĞUSTOS",8,IF(G2="EYLÜL",9,IF(G2="EKİM",10,IF(G2="KASIM",11,12))))))))))),31)</f>
        <v>40939</v>
      </c>
    </row>
    <row r="3" spans="1:12" x14ac:dyDescent="0.2">
      <c r="A3" s="18">
        <v>2012</v>
      </c>
      <c r="B3" s="20" t="s">
        <v>147</v>
      </c>
      <c r="C3" s="3" t="s">
        <v>123</v>
      </c>
      <c r="D3" s="21" t="str">
        <f t="shared" ref="D3:D9" si="0">CONCATENATE(C3,B3,A$2)</f>
        <v>ANKARA ŞUBAT2012</v>
      </c>
      <c r="E3" s="21"/>
      <c r="F3" s="21">
        <v>2012</v>
      </c>
      <c r="G3" t="s">
        <v>147</v>
      </c>
      <c r="H3" t="s">
        <v>123</v>
      </c>
      <c r="I3" s="21" t="str">
        <f t="shared" ref="I3:I13" si="1">CONCATENATE(H3,"- ",G3," ",F3)</f>
        <v>ANKARA - ŞUBAT 2012</v>
      </c>
      <c r="J3" s="6">
        <f t="shared" ref="J3:J25" si="2">DATE(F3,IF(G3="OCAK",1,IF(G3="ŞUBAT",2,IF(G3="MART",3,IF(G3="NİSAN",4,IF(G3="MAYIS",5,IF(G3="HAZİRAN",6,IF(G3="TEMMUZ",7,IF(G3="AĞUSTOS",8,IF(G3="EYLÜL",9,IF(G3="EKİM",10,IF(G3="KASIM",11,12))))))))))),15)</f>
        <v>40954</v>
      </c>
      <c r="K3" s="6">
        <f t="shared" ref="K3:K25" si="3">DATE(F3,IF(G3="OCAK",1,IF(G3="ŞUBAT",2,IF(G3="MART",3,IF(G3="NİSAN",4,IF(G3="MAYIS",5,IF(G3="HAZİRAN",6,IF(G3="TEMMUZ",7,IF(G3="AĞUSTOS",8,IF(G3="EYLÜL",9,IF(G3="EKİM",10,IF(G3="KASIM",11,12))))))))))),1)</f>
        <v>40940</v>
      </c>
      <c r="L3" s="6">
        <f t="shared" ref="L3:L25" si="4">DATE(F3,IF(G3="OCAK",1,IF(G3="ŞUBAT",2,IF(G3="MART",3,IF(G3="NİSAN",4,IF(G3="MAYIS",5,IF(G3="HAZİRAN",6,IF(G3="TEMMUZ",7,IF(G3="AĞUSTOS",8,IF(G3="EYLÜL",9,IF(G3="EKİM",10,IF(G3="KASIM",11,12))))))))))),31)</f>
        <v>40970</v>
      </c>
    </row>
    <row r="4" spans="1:12" x14ac:dyDescent="0.2">
      <c r="A4" s="18">
        <v>2012</v>
      </c>
      <c r="B4" s="20" t="s">
        <v>148</v>
      </c>
      <c r="C4" s="3" t="s">
        <v>29</v>
      </c>
      <c r="D4" s="21" t="str">
        <f>CONCATENATE(C4,B4,A$2)</f>
        <v>ANTALYAMART2012</v>
      </c>
      <c r="E4" s="21"/>
      <c r="F4" s="21">
        <v>2012</v>
      </c>
      <c r="G4" t="s">
        <v>148</v>
      </c>
      <c r="H4" t="s">
        <v>29</v>
      </c>
      <c r="I4" s="21" t="str">
        <f t="shared" si="1"/>
        <v>ANTALYA- MART 2012</v>
      </c>
      <c r="J4" s="6">
        <f t="shared" si="2"/>
        <v>40983</v>
      </c>
      <c r="K4" s="6">
        <f t="shared" si="3"/>
        <v>40969</v>
      </c>
      <c r="L4" s="6">
        <f t="shared" si="4"/>
        <v>40999</v>
      </c>
    </row>
    <row r="5" spans="1:12" x14ac:dyDescent="0.2">
      <c r="A5" s="18">
        <v>2012</v>
      </c>
      <c r="B5" s="20" t="s">
        <v>149</v>
      </c>
      <c r="C5" s="3" t="s">
        <v>26</v>
      </c>
      <c r="D5" s="21" t="str">
        <f t="shared" si="0"/>
        <v>DİYARBAKIRNİSAN2012</v>
      </c>
      <c r="E5" s="21"/>
      <c r="F5" s="21">
        <v>2012</v>
      </c>
      <c r="G5" t="s">
        <v>149</v>
      </c>
      <c r="H5" t="s">
        <v>31</v>
      </c>
      <c r="I5" s="21" t="str">
        <f t="shared" si="1"/>
        <v>EDİRNE- NİSAN 2012</v>
      </c>
      <c r="J5" s="6">
        <f t="shared" si="2"/>
        <v>41014</v>
      </c>
      <c r="K5" s="6">
        <f t="shared" si="3"/>
        <v>41000</v>
      </c>
      <c r="L5" s="6">
        <f t="shared" si="4"/>
        <v>41030</v>
      </c>
    </row>
    <row r="6" spans="1:12" x14ac:dyDescent="0.2">
      <c r="A6" s="18">
        <v>2012</v>
      </c>
      <c r="B6" s="20" t="s">
        <v>150</v>
      </c>
      <c r="C6" s="3" t="s">
        <v>31</v>
      </c>
      <c r="D6" s="21" t="str">
        <f t="shared" ref="D6" si="5">CONCATENATE(C$2,B$2,A$2)</f>
        <v>ADANA OCAK2012</v>
      </c>
      <c r="E6" s="21"/>
      <c r="F6" s="21">
        <v>2012</v>
      </c>
      <c r="G6" t="s">
        <v>150</v>
      </c>
      <c r="H6" t="s">
        <v>123</v>
      </c>
      <c r="I6" s="21" t="str">
        <f t="shared" si="1"/>
        <v>ANKARA - MAYIS 2012</v>
      </c>
      <c r="J6" s="6">
        <f t="shared" si="2"/>
        <v>41044</v>
      </c>
      <c r="K6" s="6">
        <f t="shared" si="3"/>
        <v>41030</v>
      </c>
      <c r="L6" s="6">
        <f t="shared" si="4"/>
        <v>41060</v>
      </c>
    </row>
    <row r="7" spans="1:12" x14ac:dyDescent="0.2">
      <c r="A7" s="18">
        <v>2012</v>
      </c>
      <c r="B7" s="20" t="s">
        <v>151</v>
      </c>
      <c r="C7" s="3" t="s">
        <v>25</v>
      </c>
      <c r="D7" s="21" t="str">
        <f t="shared" si="0"/>
        <v>ERZURUMHAZİRAN2012</v>
      </c>
      <c r="E7" s="21"/>
      <c r="F7" s="21">
        <v>2012</v>
      </c>
      <c r="G7" t="s">
        <v>151</v>
      </c>
      <c r="H7" t="s">
        <v>28</v>
      </c>
      <c r="I7" s="21" t="str">
        <f t="shared" si="1"/>
        <v>ADANA - HAZİRAN 2012</v>
      </c>
      <c r="J7" s="6">
        <f t="shared" si="2"/>
        <v>41075</v>
      </c>
      <c r="K7" s="6">
        <f t="shared" si="3"/>
        <v>41061</v>
      </c>
      <c r="L7" s="6">
        <f t="shared" si="4"/>
        <v>41091</v>
      </c>
    </row>
    <row r="8" spans="1:12" x14ac:dyDescent="0.2">
      <c r="A8" s="18">
        <v>2012</v>
      </c>
      <c r="B8" s="20" t="s">
        <v>152</v>
      </c>
      <c r="C8" s="3" t="s">
        <v>32</v>
      </c>
      <c r="D8" s="21" t="str">
        <f t="shared" si="0"/>
        <v>İZMİRTEMMUZ2012</v>
      </c>
      <c r="E8" s="21"/>
      <c r="F8" s="21">
        <v>2012</v>
      </c>
      <c r="G8" t="s">
        <v>152</v>
      </c>
      <c r="H8" t="s">
        <v>28</v>
      </c>
      <c r="I8" s="21" t="str">
        <f t="shared" si="1"/>
        <v>ADANA - TEMMUZ 2012</v>
      </c>
      <c r="J8" s="6">
        <f t="shared" si="2"/>
        <v>41105</v>
      </c>
      <c r="K8" s="6">
        <f t="shared" si="3"/>
        <v>41091</v>
      </c>
      <c r="L8" s="6">
        <f t="shared" si="4"/>
        <v>41121</v>
      </c>
    </row>
    <row r="9" spans="1:12" x14ac:dyDescent="0.2">
      <c r="A9" s="18">
        <v>2012</v>
      </c>
      <c r="B9" s="20" t="s">
        <v>153</v>
      </c>
      <c r="C9" s="3" t="s">
        <v>30</v>
      </c>
      <c r="D9" s="21" t="str">
        <f t="shared" si="0"/>
        <v>RİZEAĞUSTOS2012</v>
      </c>
      <c r="E9" s="21"/>
      <c r="F9" s="21">
        <v>2012</v>
      </c>
      <c r="G9" t="s">
        <v>153</v>
      </c>
      <c r="H9" t="s">
        <v>123</v>
      </c>
      <c r="I9" s="21" t="str">
        <f t="shared" si="1"/>
        <v>ANKARA - AĞUSTOS 2012</v>
      </c>
      <c r="J9" s="6">
        <f t="shared" si="2"/>
        <v>41136</v>
      </c>
      <c r="K9" s="6">
        <f t="shared" si="3"/>
        <v>41122</v>
      </c>
      <c r="L9" s="6">
        <f t="shared" si="4"/>
        <v>41152</v>
      </c>
    </row>
    <row r="10" spans="1:12" x14ac:dyDescent="0.2">
      <c r="A10" s="18">
        <v>2012</v>
      </c>
      <c r="B10" s="20" t="s">
        <v>154</v>
      </c>
      <c r="C10" s="3" t="s">
        <v>27</v>
      </c>
      <c r="D10" s="21" t="str">
        <f t="shared" ref="D10" si="6">CONCATENATE(C$2,B$2,A$2)</f>
        <v>ADANA OCAK2012</v>
      </c>
      <c r="E10" s="21"/>
      <c r="F10" s="21">
        <v>2012</v>
      </c>
      <c r="G10" t="s">
        <v>154</v>
      </c>
      <c r="H10" t="s">
        <v>123</v>
      </c>
      <c r="I10" s="21" t="str">
        <f t="shared" si="1"/>
        <v>ANKARA - EYLÜL 2012</v>
      </c>
      <c r="J10" s="6">
        <f t="shared" si="2"/>
        <v>41167</v>
      </c>
      <c r="K10" s="6">
        <f t="shared" si="3"/>
        <v>41153</v>
      </c>
      <c r="L10" s="6">
        <f t="shared" si="4"/>
        <v>41183</v>
      </c>
    </row>
    <row r="11" spans="1:12" x14ac:dyDescent="0.2">
      <c r="A11" s="18">
        <v>2012</v>
      </c>
      <c r="B11" s="20" t="s">
        <v>155</v>
      </c>
      <c r="C11" s="18"/>
      <c r="D11" s="21" t="str">
        <f>CONCATENATE(C$2,B$2,A$2)</f>
        <v>ADANA OCAK2012</v>
      </c>
      <c r="E11" s="22"/>
      <c r="F11" s="21">
        <v>2012</v>
      </c>
      <c r="G11" t="s">
        <v>155</v>
      </c>
      <c r="H11" t="s">
        <v>26</v>
      </c>
      <c r="I11" s="21" t="str">
        <f t="shared" si="1"/>
        <v>DİYARBAKIR- EKİM 2012</v>
      </c>
      <c r="J11" s="6">
        <f t="shared" si="2"/>
        <v>41197</v>
      </c>
      <c r="K11" s="6">
        <f t="shared" si="3"/>
        <v>41183</v>
      </c>
      <c r="L11" s="6">
        <f t="shared" si="4"/>
        <v>41213</v>
      </c>
    </row>
    <row r="12" spans="1:12" x14ac:dyDescent="0.2">
      <c r="A12" s="18">
        <v>2012</v>
      </c>
      <c r="B12" s="20" t="s">
        <v>156</v>
      </c>
      <c r="C12" s="18"/>
      <c r="D12" s="21" t="str">
        <f t="shared" ref="D12" si="7">CONCATENATE(C12,B12,A$2)</f>
        <v>KASIM2012</v>
      </c>
      <c r="E12" s="22"/>
      <c r="F12" s="21">
        <v>2012</v>
      </c>
      <c r="G12" t="s">
        <v>156</v>
      </c>
      <c r="H12" t="s">
        <v>26</v>
      </c>
      <c r="I12" s="21" t="str">
        <f t="shared" si="1"/>
        <v>DİYARBAKIR- KASIM 2012</v>
      </c>
      <c r="J12" s="6">
        <f t="shared" si="2"/>
        <v>41228</v>
      </c>
      <c r="K12" s="6">
        <f t="shared" si="3"/>
        <v>41214</v>
      </c>
      <c r="L12" s="6">
        <f t="shared" si="4"/>
        <v>41244</v>
      </c>
    </row>
    <row r="13" spans="1:12" x14ac:dyDescent="0.2">
      <c r="A13" s="18">
        <v>2012</v>
      </c>
      <c r="B13" s="20" t="s">
        <v>157</v>
      </c>
      <c r="C13" s="18"/>
      <c r="D13" s="21" t="str">
        <f>CONCATENATE(C13,B13,A$2)</f>
        <v>ARALIK2012</v>
      </c>
      <c r="E13" s="22"/>
      <c r="F13" s="21">
        <v>2012</v>
      </c>
      <c r="G13" t="s">
        <v>157</v>
      </c>
      <c r="H13" t="s">
        <v>31</v>
      </c>
      <c r="I13" s="21" t="str">
        <f t="shared" si="1"/>
        <v>EDİRNE- ARALIK 2012</v>
      </c>
      <c r="J13" s="6">
        <f t="shared" si="2"/>
        <v>41258</v>
      </c>
      <c r="K13" s="6">
        <f t="shared" si="3"/>
        <v>41244</v>
      </c>
      <c r="L13" s="6">
        <f t="shared" si="4"/>
        <v>41274</v>
      </c>
    </row>
    <row r="14" spans="1:12" x14ac:dyDescent="0.2">
      <c r="F14" s="21">
        <v>2013</v>
      </c>
      <c r="G14" t="s">
        <v>146</v>
      </c>
      <c r="H14" t="s">
        <v>26</v>
      </c>
      <c r="I14" s="21" t="str">
        <f t="shared" ref="I14:I25" si="8">CONCATENATE(H14,"- ",G14," ",F14)</f>
        <v>DİYARBAKIR- OCAK 2013</v>
      </c>
      <c r="J14" s="6">
        <f t="shared" si="2"/>
        <v>41289</v>
      </c>
      <c r="K14" s="6">
        <f t="shared" si="3"/>
        <v>41275</v>
      </c>
      <c r="L14" s="6">
        <f t="shared" si="4"/>
        <v>41305</v>
      </c>
    </row>
    <row r="15" spans="1:12" x14ac:dyDescent="0.2">
      <c r="F15" s="21">
        <v>2013</v>
      </c>
      <c r="G15" t="s">
        <v>147</v>
      </c>
      <c r="H15" t="s">
        <v>31</v>
      </c>
      <c r="I15" s="21" t="str">
        <f t="shared" si="8"/>
        <v>EDİRNE- ŞUBAT 2013</v>
      </c>
      <c r="J15" s="6">
        <f t="shared" si="2"/>
        <v>41320</v>
      </c>
      <c r="K15" s="6">
        <f t="shared" si="3"/>
        <v>41306</v>
      </c>
      <c r="L15" s="6">
        <f t="shared" si="4"/>
        <v>41336</v>
      </c>
    </row>
    <row r="16" spans="1:12" x14ac:dyDescent="0.2">
      <c r="F16" s="21">
        <v>2013</v>
      </c>
      <c r="G16" t="s">
        <v>148</v>
      </c>
      <c r="H16" t="s">
        <v>26</v>
      </c>
      <c r="I16" s="21" t="str">
        <f t="shared" si="8"/>
        <v>DİYARBAKIR- MART 2013</v>
      </c>
      <c r="J16" s="6">
        <f t="shared" si="2"/>
        <v>41348</v>
      </c>
      <c r="K16" s="6">
        <f t="shared" si="3"/>
        <v>41334</v>
      </c>
      <c r="L16" s="6">
        <f t="shared" si="4"/>
        <v>41364</v>
      </c>
    </row>
    <row r="17" spans="6:12" x14ac:dyDescent="0.2">
      <c r="F17" s="21">
        <v>2013</v>
      </c>
      <c r="G17" t="s">
        <v>149</v>
      </c>
      <c r="H17" t="s">
        <v>31</v>
      </c>
      <c r="I17" s="21" t="str">
        <f t="shared" si="8"/>
        <v>EDİRNE- NİSAN 2013</v>
      </c>
      <c r="J17" s="6">
        <f t="shared" si="2"/>
        <v>41379</v>
      </c>
      <c r="K17" s="6">
        <f t="shared" si="3"/>
        <v>41365</v>
      </c>
      <c r="L17" s="6">
        <f t="shared" si="4"/>
        <v>41395</v>
      </c>
    </row>
    <row r="18" spans="6:12" x14ac:dyDescent="0.2">
      <c r="F18" s="21">
        <v>2013</v>
      </c>
      <c r="G18" t="s">
        <v>150</v>
      </c>
      <c r="H18" t="s">
        <v>26</v>
      </c>
      <c r="I18" s="21" t="str">
        <f t="shared" si="8"/>
        <v>DİYARBAKIR- MAYIS 2013</v>
      </c>
      <c r="J18" s="6">
        <f t="shared" si="2"/>
        <v>41409</v>
      </c>
      <c r="K18" s="6">
        <f t="shared" si="3"/>
        <v>41395</v>
      </c>
      <c r="L18" s="6">
        <f t="shared" si="4"/>
        <v>41425</v>
      </c>
    </row>
    <row r="19" spans="6:12" x14ac:dyDescent="0.2">
      <c r="F19" s="21">
        <v>2013</v>
      </c>
      <c r="G19" t="s">
        <v>151</v>
      </c>
      <c r="H19" t="s">
        <v>31</v>
      </c>
      <c r="I19" s="21" t="str">
        <f t="shared" si="8"/>
        <v>EDİRNE- HAZİRAN 2013</v>
      </c>
      <c r="J19" s="6">
        <f t="shared" si="2"/>
        <v>41440</v>
      </c>
      <c r="K19" s="6">
        <f t="shared" si="3"/>
        <v>41426</v>
      </c>
      <c r="L19" s="6">
        <f t="shared" si="4"/>
        <v>41456</v>
      </c>
    </row>
    <row r="20" spans="6:12" x14ac:dyDescent="0.2">
      <c r="F20" s="21">
        <v>2013</v>
      </c>
      <c r="G20" t="s">
        <v>152</v>
      </c>
      <c r="H20" t="s">
        <v>26</v>
      </c>
      <c r="I20" s="21" t="str">
        <f t="shared" si="8"/>
        <v>DİYARBAKIR- TEMMUZ 2013</v>
      </c>
      <c r="J20" s="6">
        <f t="shared" si="2"/>
        <v>41470</v>
      </c>
      <c r="K20" s="6">
        <f t="shared" si="3"/>
        <v>41456</v>
      </c>
      <c r="L20" s="6">
        <f t="shared" si="4"/>
        <v>41486</v>
      </c>
    </row>
    <row r="21" spans="6:12" x14ac:dyDescent="0.2">
      <c r="F21" s="21">
        <v>2013</v>
      </c>
      <c r="G21" t="s">
        <v>153</v>
      </c>
      <c r="H21" t="s">
        <v>31</v>
      </c>
      <c r="I21" s="21" t="str">
        <f t="shared" si="8"/>
        <v>EDİRNE- AĞUSTOS 2013</v>
      </c>
      <c r="J21" s="6">
        <f t="shared" si="2"/>
        <v>41501</v>
      </c>
      <c r="K21" s="6">
        <f t="shared" si="3"/>
        <v>41487</v>
      </c>
      <c r="L21" s="6">
        <f t="shared" si="4"/>
        <v>41517</v>
      </c>
    </row>
    <row r="22" spans="6:12" x14ac:dyDescent="0.2">
      <c r="F22" s="21">
        <v>2013</v>
      </c>
      <c r="G22" t="s">
        <v>154</v>
      </c>
      <c r="H22" t="s">
        <v>26</v>
      </c>
      <c r="I22" s="21" t="str">
        <f t="shared" si="8"/>
        <v>DİYARBAKIR- EYLÜL 2013</v>
      </c>
      <c r="J22" s="6">
        <f t="shared" si="2"/>
        <v>41532</v>
      </c>
      <c r="K22" s="6">
        <f t="shared" si="3"/>
        <v>41518</v>
      </c>
      <c r="L22" s="6">
        <f t="shared" si="4"/>
        <v>41548</v>
      </c>
    </row>
    <row r="23" spans="6:12" x14ac:dyDescent="0.2">
      <c r="F23" s="21">
        <v>2013</v>
      </c>
      <c r="G23" t="s">
        <v>155</v>
      </c>
      <c r="H23" t="s">
        <v>31</v>
      </c>
      <c r="I23" s="21" t="str">
        <f t="shared" si="8"/>
        <v>EDİRNE- EKİM 2013</v>
      </c>
      <c r="J23" s="6">
        <f t="shared" si="2"/>
        <v>41562</v>
      </c>
      <c r="K23" s="6">
        <f t="shared" si="3"/>
        <v>41548</v>
      </c>
      <c r="L23" s="6">
        <f t="shared" si="4"/>
        <v>41578</v>
      </c>
    </row>
    <row r="24" spans="6:12" x14ac:dyDescent="0.2">
      <c r="F24" s="21">
        <v>2013</v>
      </c>
      <c r="G24" t="s">
        <v>156</v>
      </c>
      <c r="H24" t="s">
        <v>26</v>
      </c>
      <c r="I24" s="21" t="str">
        <f t="shared" si="8"/>
        <v>DİYARBAKIR- KASIM 2013</v>
      </c>
      <c r="J24" s="6">
        <f t="shared" si="2"/>
        <v>41593</v>
      </c>
      <c r="K24" s="6">
        <f t="shared" si="3"/>
        <v>41579</v>
      </c>
      <c r="L24" s="6">
        <f t="shared" si="4"/>
        <v>41609</v>
      </c>
    </row>
    <row r="25" spans="6:12" x14ac:dyDescent="0.2">
      <c r="F25" s="21">
        <v>2013</v>
      </c>
      <c r="G25" t="s">
        <v>157</v>
      </c>
      <c r="H25" t="s">
        <v>31</v>
      </c>
      <c r="I25" s="21" t="str">
        <f t="shared" si="8"/>
        <v>EDİRNE- ARALIK 2013</v>
      </c>
      <c r="J25" s="6">
        <f t="shared" si="2"/>
        <v>41623</v>
      </c>
      <c r="K25" s="6">
        <f t="shared" si="3"/>
        <v>41609</v>
      </c>
      <c r="L25" s="6">
        <f t="shared" si="4"/>
        <v>41639</v>
      </c>
    </row>
  </sheetData>
  <dataConsolidate/>
  <dataValidations count="4">
    <dataValidation allowBlank="1" showInputMessage="1" showErrorMessage="1" promptTitle="Ay" sqref="E2"/>
    <dataValidation type="list" allowBlank="1" showInputMessage="1" showErrorMessage="1" sqref="G2:G36 D3:D5 D7:D9 D12:D27">
      <formula1>$B$2:$B$13</formula1>
    </dataValidation>
    <dataValidation showDropDown="1" showInputMessage="1" showErrorMessage="1" sqref="D2 I2:I25 D6 D10:D11"/>
    <dataValidation type="list" allowBlank="1" showInputMessage="1" showErrorMessage="1" sqref="H2:H25">
      <formula1>$C$2:$C$10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tabSelected="1" topLeftCell="B1" zoomScaleNormal="100" workbookViewId="0">
      <selection activeCell="D2" sqref="D2"/>
    </sheetView>
  </sheetViews>
  <sheetFormatPr defaultRowHeight="12.75" x14ac:dyDescent="0.2"/>
  <cols>
    <col min="1" max="1" width="8.42578125" style="28" bestFit="1" customWidth="1"/>
    <col min="2" max="2" width="7.85546875" style="28" bestFit="1" customWidth="1"/>
    <col min="3" max="3" width="13.85546875" style="29" bestFit="1" customWidth="1"/>
    <col min="4" max="4" width="15" style="38" customWidth="1"/>
    <col min="5" max="5" width="12.7109375" style="30" customWidth="1"/>
    <col min="6" max="6" width="22.5703125" style="30" customWidth="1"/>
    <col min="7" max="7" width="14.7109375" style="30" customWidth="1"/>
    <col min="8" max="8" width="25.7109375" style="30" customWidth="1"/>
    <col min="9" max="9" width="9.28515625" style="30" customWidth="1"/>
    <col min="10" max="10" width="16.140625" style="30" customWidth="1"/>
  </cols>
  <sheetData>
    <row r="1" spans="1:10" s="16" customFormat="1" x14ac:dyDescent="0.2">
      <c r="A1" s="23" t="s">
        <v>167</v>
      </c>
      <c r="B1" s="23" t="s">
        <v>168</v>
      </c>
      <c r="C1" s="24" t="s">
        <v>182</v>
      </c>
      <c r="D1" s="36" t="s">
        <v>163</v>
      </c>
      <c r="E1" s="27" t="s">
        <v>164</v>
      </c>
      <c r="F1" s="27" t="s">
        <v>175</v>
      </c>
      <c r="G1" s="27" t="s">
        <v>165</v>
      </c>
      <c r="H1" s="27" t="s">
        <v>176</v>
      </c>
      <c r="I1" s="27" t="s">
        <v>166</v>
      </c>
      <c r="J1" s="27" t="s">
        <v>177</v>
      </c>
    </row>
    <row r="2" spans="1:10" s="16" customFormat="1" x14ac:dyDescent="0.2">
      <c r="A2" s="25">
        <v>2012</v>
      </c>
      <c r="B2" s="25">
        <v>1</v>
      </c>
      <c r="C2" s="26" t="s">
        <v>28</v>
      </c>
      <c r="D2" s="25" t="s">
        <v>178</v>
      </c>
      <c r="E2" s="34">
        <v>3.0804442333652751</v>
      </c>
      <c r="F2" s="34">
        <v>0.68</v>
      </c>
      <c r="G2" s="34">
        <v>-39.441684142058349</v>
      </c>
      <c r="H2" s="34">
        <v>1.5559633084296718</v>
      </c>
      <c r="I2" s="34">
        <v>-7.2718922116619318</v>
      </c>
      <c r="J2" s="34">
        <v>0.22248941136771427</v>
      </c>
    </row>
    <row r="3" spans="1:10" s="17" customFormat="1" x14ac:dyDescent="0.2">
      <c r="A3" s="25">
        <v>2012</v>
      </c>
      <c r="B3" s="25">
        <v>2</v>
      </c>
      <c r="C3" s="26" t="s">
        <v>28</v>
      </c>
      <c r="D3" s="25" t="s">
        <v>178</v>
      </c>
      <c r="E3" s="34">
        <v>4.0902956943039204</v>
      </c>
      <c r="F3" s="34">
        <v>0.72</v>
      </c>
      <c r="G3" s="34">
        <v>-39.053328254592216</v>
      </c>
      <c r="H3" s="34">
        <v>1.2562285043169912</v>
      </c>
      <c r="I3" s="34">
        <v>-7.3293846601122041</v>
      </c>
      <c r="J3" s="34">
        <v>0.22390276568217574</v>
      </c>
    </row>
    <row r="4" spans="1:10" s="17" customFormat="1" x14ac:dyDescent="0.2">
      <c r="A4" s="25">
        <v>2012</v>
      </c>
      <c r="B4" s="25">
        <v>3</v>
      </c>
      <c r="C4" s="26" t="s">
        <v>28</v>
      </c>
      <c r="D4" s="25" t="s">
        <v>178</v>
      </c>
      <c r="E4" s="34">
        <v>4.4811877125693078</v>
      </c>
      <c r="F4" s="34">
        <v>0.74</v>
      </c>
      <c r="G4" s="34">
        <v>-21.497567624457318</v>
      </c>
      <c r="H4" s="34">
        <v>1.214477100902883</v>
      </c>
      <c r="I4" s="34">
        <v>-4.7603375561931394</v>
      </c>
      <c r="J4" s="34">
        <v>0.23361843184217154</v>
      </c>
    </row>
    <row r="5" spans="1:10" s="17" customFormat="1" x14ac:dyDescent="0.2">
      <c r="A5" s="25">
        <v>2012</v>
      </c>
      <c r="B5" s="25">
        <v>4</v>
      </c>
      <c r="C5" s="26" t="s">
        <v>28</v>
      </c>
      <c r="D5" s="25" t="s">
        <v>178</v>
      </c>
      <c r="E5" s="34" t="s">
        <v>122</v>
      </c>
      <c r="F5" s="34" t="s">
        <v>122</v>
      </c>
      <c r="G5" s="34">
        <v>-12.426715333104283</v>
      </c>
      <c r="H5" s="34">
        <v>1.1556848648900713</v>
      </c>
      <c r="I5" s="34">
        <v>-2.7813692325930113</v>
      </c>
      <c r="J5" s="34">
        <v>0.23361843184217154</v>
      </c>
    </row>
    <row r="6" spans="1:10" s="17" customFormat="1" x14ac:dyDescent="0.2">
      <c r="A6" s="25">
        <v>2012</v>
      </c>
      <c r="B6" s="25">
        <v>5</v>
      </c>
      <c r="C6" s="26" t="s">
        <v>28</v>
      </c>
      <c r="D6" s="25" t="s">
        <v>178</v>
      </c>
      <c r="E6" s="34">
        <v>8.5302207679089452</v>
      </c>
      <c r="F6" s="34">
        <v>0.88</v>
      </c>
      <c r="G6" s="34">
        <v>-3.9899750211264262</v>
      </c>
      <c r="H6" s="34">
        <v>1.2114983683681335</v>
      </c>
      <c r="I6" s="34">
        <v>-2.5982521955685414</v>
      </c>
      <c r="J6" s="34">
        <v>0.22271968092315036</v>
      </c>
    </row>
    <row r="7" spans="1:10" s="17" customFormat="1" x14ac:dyDescent="0.2">
      <c r="A7" s="25">
        <v>2012</v>
      </c>
      <c r="B7" s="25">
        <v>6</v>
      </c>
      <c r="C7" s="26" t="s">
        <v>28</v>
      </c>
      <c r="D7" s="25" t="s">
        <v>178</v>
      </c>
      <c r="E7" s="34" t="s">
        <v>122</v>
      </c>
      <c r="F7" s="34" t="s">
        <v>122</v>
      </c>
      <c r="G7" s="34">
        <v>-11.603454972304363</v>
      </c>
      <c r="H7" s="34">
        <v>1.1913248198376518</v>
      </c>
      <c r="I7" s="34">
        <v>-2.0290705241122247</v>
      </c>
      <c r="J7" s="34">
        <v>0.24284189377638957</v>
      </c>
    </row>
    <row r="8" spans="1:10" s="17" customFormat="1" x14ac:dyDescent="0.2">
      <c r="A8" s="25">
        <v>2012</v>
      </c>
      <c r="B8" s="25">
        <v>7</v>
      </c>
      <c r="C8" s="26" t="s">
        <v>28</v>
      </c>
      <c r="D8" s="25" t="s">
        <v>178</v>
      </c>
      <c r="E8" s="34" t="s">
        <v>122</v>
      </c>
      <c r="F8" s="34" t="s">
        <v>122</v>
      </c>
      <c r="G8" s="34">
        <v>-33.157186041927176</v>
      </c>
      <c r="H8" s="34">
        <v>1.2426760481990256</v>
      </c>
      <c r="I8" s="34">
        <v>-4.7128568665307107</v>
      </c>
      <c r="J8" s="34">
        <v>6.2615709655127236E-2</v>
      </c>
    </row>
    <row r="9" spans="1:10" s="17" customFormat="1" x14ac:dyDescent="0.2">
      <c r="A9" s="25">
        <v>2012</v>
      </c>
      <c r="B9" s="25">
        <v>8</v>
      </c>
      <c r="C9" s="26" t="s">
        <v>28</v>
      </c>
      <c r="D9" s="25" t="s">
        <v>178</v>
      </c>
      <c r="E9" s="34" t="s">
        <v>122</v>
      </c>
      <c r="F9" s="34" t="s">
        <v>122</v>
      </c>
      <c r="G9" s="34" t="s">
        <v>122</v>
      </c>
      <c r="H9" s="34" t="s">
        <v>122</v>
      </c>
      <c r="I9" s="34" t="s">
        <v>122</v>
      </c>
      <c r="J9" s="34" t="s">
        <v>122</v>
      </c>
    </row>
    <row r="10" spans="1:10" s="17" customFormat="1" x14ac:dyDescent="0.2">
      <c r="A10" s="25">
        <v>2012</v>
      </c>
      <c r="B10" s="25">
        <v>9</v>
      </c>
      <c r="C10" s="26" t="s">
        <v>28</v>
      </c>
      <c r="D10" s="25" t="s">
        <v>178</v>
      </c>
      <c r="E10" s="34" t="s">
        <v>122</v>
      </c>
      <c r="F10" s="34" t="s">
        <v>122</v>
      </c>
      <c r="G10" s="34" t="s">
        <v>122</v>
      </c>
      <c r="H10" s="34" t="s">
        <v>122</v>
      </c>
      <c r="I10" s="34" t="s">
        <v>122</v>
      </c>
      <c r="J10" s="34" t="s">
        <v>122</v>
      </c>
    </row>
    <row r="11" spans="1:10" s="17" customFormat="1" x14ac:dyDescent="0.2">
      <c r="A11" s="25">
        <v>2012</v>
      </c>
      <c r="B11" s="25">
        <v>10</v>
      </c>
      <c r="C11" s="26" t="s">
        <v>28</v>
      </c>
      <c r="D11" s="25" t="s">
        <v>178</v>
      </c>
      <c r="E11" s="34">
        <v>4.0999999999999996</v>
      </c>
      <c r="F11" s="34">
        <v>0.68</v>
      </c>
      <c r="G11" s="34">
        <v>-16.77200253626232</v>
      </c>
      <c r="H11" s="34">
        <v>1.0523092007534924</v>
      </c>
      <c r="I11" s="34">
        <v>-4.3670644045140499</v>
      </c>
      <c r="J11" s="34">
        <v>6.9379992432878249E-2</v>
      </c>
    </row>
    <row r="12" spans="1:10" s="17" customFormat="1" x14ac:dyDescent="0.2">
      <c r="A12" s="25">
        <v>2012</v>
      </c>
      <c r="B12" s="25">
        <v>11</v>
      </c>
      <c r="C12" s="26" t="s">
        <v>28</v>
      </c>
      <c r="D12" s="25" t="s">
        <v>178</v>
      </c>
      <c r="E12" s="34">
        <v>3.28</v>
      </c>
      <c r="F12" s="34">
        <v>0.66</v>
      </c>
      <c r="G12" s="34">
        <v>-48.37094060140943</v>
      </c>
      <c r="H12" s="34">
        <v>1.1112720472177768</v>
      </c>
      <c r="I12" s="34">
        <v>-8.3884167144099564</v>
      </c>
      <c r="J12" s="34">
        <v>5.4713434684606259E-2</v>
      </c>
    </row>
    <row r="13" spans="1:10" s="17" customFormat="1" x14ac:dyDescent="0.2">
      <c r="A13" s="25">
        <v>2012</v>
      </c>
      <c r="B13" s="25">
        <v>12</v>
      </c>
      <c r="C13" s="26" t="s">
        <v>28</v>
      </c>
      <c r="D13" s="25" t="s">
        <v>178</v>
      </c>
      <c r="E13" s="34">
        <v>2.13</v>
      </c>
      <c r="F13" s="34">
        <v>0.62</v>
      </c>
      <c r="G13" s="34">
        <v>-41.066121655464968</v>
      </c>
      <c r="H13" s="34">
        <v>0.92125251469203684</v>
      </c>
      <c r="I13" s="34">
        <v>-8.0799273454119778</v>
      </c>
      <c r="J13" s="34">
        <v>6.9726349655225173E-2</v>
      </c>
    </row>
    <row r="14" spans="1:10" s="17" customFormat="1" x14ac:dyDescent="0.2">
      <c r="A14" s="25">
        <v>2012</v>
      </c>
      <c r="B14" s="25">
        <v>1</v>
      </c>
      <c r="C14" s="26" t="s">
        <v>123</v>
      </c>
      <c r="D14" s="25" t="s">
        <v>179</v>
      </c>
      <c r="E14" s="34">
        <v>4.0165090225713804</v>
      </c>
      <c r="F14" s="34">
        <v>0.84</v>
      </c>
      <c r="G14" s="34">
        <v>-113.79905533731616</v>
      </c>
      <c r="H14" s="34">
        <v>1.1943639777860273</v>
      </c>
      <c r="I14" s="34">
        <v>-16.097258992250584</v>
      </c>
      <c r="J14" s="34">
        <v>0.33848493756717074</v>
      </c>
    </row>
    <row r="15" spans="1:10" s="17" customFormat="1" x14ac:dyDescent="0.2">
      <c r="A15" s="25">
        <v>2012</v>
      </c>
      <c r="B15" s="25">
        <v>2</v>
      </c>
      <c r="C15" s="26" t="s">
        <v>123</v>
      </c>
      <c r="D15" s="25" t="s">
        <v>179</v>
      </c>
      <c r="E15" s="34">
        <v>6.012236840618888</v>
      </c>
      <c r="F15" s="34">
        <v>1.02</v>
      </c>
      <c r="G15" s="34">
        <v>-120.74953499744495</v>
      </c>
      <c r="H15" s="34">
        <v>0.94610711412940629</v>
      </c>
      <c r="I15" s="34">
        <v>-16.921761702434015</v>
      </c>
      <c r="J15" s="34">
        <v>0.31789037736130921</v>
      </c>
    </row>
    <row r="16" spans="1:10" s="17" customFormat="1" x14ac:dyDescent="0.2">
      <c r="A16" s="25">
        <v>2012</v>
      </c>
      <c r="B16" s="25">
        <v>3</v>
      </c>
      <c r="C16" s="26" t="s">
        <v>123</v>
      </c>
      <c r="D16" s="25" t="s">
        <v>179</v>
      </c>
      <c r="E16" s="34">
        <v>7.7982351341759983</v>
      </c>
      <c r="F16" s="34">
        <v>1.18</v>
      </c>
      <c r="G16" s="34">
        <v>-102.92691876659023</v>
      </c>
      <c r="H16" s="34">
        <v>1.1935655564939096</v>
      </c>
      <c r="I16" s="34">
        <v>-14.039235109925766</v>
      </c>
      <c r="J16" s="34">
        <v>0.29905285745115046</v>
      </c>
    </row>
    <row r="17" spans="1:10" s="17" customFormat="1" x14ac:dyDescent="0.2">
      <c r="A17" s="25">
        <v>2012</v>
      </c>
      <c r="B17" s="25">
        <v>4</v>
      </c>
      <c r="C17" s="26" t="s">
        <v>123</v>
      </c>
      <c r="D17" s="25" t="s">
        <v>178</v>
      </c>
      <c r="E17" s="34">
        <v>8.7461608161671229</v>
      </c>
      <c r="F17" s="34">
        <v>1.28</v>
      </c>
      <c r="G17" s="34">
        <v>-40.882270617735315</v>
      </c>
      <c r="H17" s="34">
        <v>1.2968541439636476</v>
      </c>
      <c r="I17" s="34">
        <v>-5.7145366243983702</v>
      </c>
      <c r="J17" s="34">
        <v>0.29905285745115046</v>
      </c>
    </row>
    <row r="18" spans="1:10" s="17" customFormat="1" x14ac:dyDescent="0.2">
      <c r="A18" s="25">
        <v>2012</v>
      </c>
      <c r="B18" s="25">
        <v>5</v>
      </c>
      <c r="C18" s="26" t="s">
        <v>123</v>
      </c>
      <c r="D18" s="25" t="s">
        <v>178</v>
      </c>
      <c r="E18" s="34">
        <v>13.316387473815697</v>
      </c>
      <c r="F18" s="34">
        <v>1.74</v>
      </c>
      <c r="G18" s="34">
        <v>-36.160271159491373</v>
      </c>
      <c r="H18" s="34">
        <v>1.0061810341123671</v>
      </c>
      <c r="I18" s="34">
        <v>-5.8082109599927882</v>
      </c>
      <c r="J18" s="34">
        <v>0.29589779504079444</v>
      </c>
    </row>
    <row r="19" spans="1:10" s="17" customFormat="1" x14ac:dyDescent="0.2">
      <c r="A19" s="25">
        <v>2012</v>
      </c>
      <c r="B19" s="25">
        <v>6</v>
      </c>
      <c r="C19" s="26" t="s">
        <v>123</v>
      </c>
      <c r="D19" s="25" t="s">
        <v>178</v>
      </c>
      <c r="E19" s="34" t="s">
        <v>122</v>
      </c>
      <c r="F19" s="34" t="s">
        <v>122</v>
      </c>
      <c r="G19" s="34" t="s">
        <v>122</v>
      </c>
      <c r="H19" s="34" t="s">
        <v>122</v>
      </c>
      <c r="I19" s="34" t="s">
        <v>122</v>
      </c>
      <c r="J19" s="34" t="s">
        <v>122</v>
      </c>
    </row>
    <row r="20" spans="1:10" s="17" customFormat="1" x14ac:dyDescent="0.2">
      <c r="A20" s="25">
        <v>2012</v>
      </c>
      <c r="B20" s="25">
        <v>7</v>
      </c>
      <c r="C20" s="26" t="s">
        <v>123</v>
      </c>
      <c r="D20" s="25" t="s">
        <v>178</v>
      </c>
      <c r="E20" s="34" t="s">
        <v>122</v>
      </c>
      <c r="F20" s="34" t="s">
        <v>122</v>
      </c>
      <c r="G20" s="34" t="s">
        <v>122</v>
      </c>
      <c r="H20" s="34" t="s">
        <v>122</v>
      </c>
      <c r="I20" s="34" t="s">
        <v>122</v>
      </c>
      <c r="J20" s="34" t="s">
        <v>122</v>
      </c>
    </row>
    <row r="21" spans="1:10" s="17" customFormat="1" x14ac:dyDescent="0.2">
      <c r="A21" s="25">
        <v>2012</v>
      </c>
      <c r="B21" s="25">
        <v>8</v>
      </c>
      <c r="C21" s="26" t="s">
        <v>123</v>
      </c>
      <c r="D21" s="25" t="s">
        <v>178</v>
      </c>
      <c r="E21" s="34" t="s">
        <v>122</v>
      </c>
      <c r="F21" s="34" t="s">
        <v>122</v>
      </c>
      <c r="G21" s="34" t="s">
        <v>122</v>
      </c>
      <c r="H21" s="34" t="s">
        <v>122</v>
      </c>
      <c r="I21" s="34" t="s">
        <v>122</v>
      </c>
      <c r="J21" s="34" t="s">
        <v>122</v>
      </c>
    </row>
    <row r="22" spans="1:10" s="17" customFormat="1" x14ac:dyDescent="0.2">
      <c r="A22" s="25">
        <v>2012</v>
      </c>
      <c r="B22" s="25">
        <v>9</v>
      </c>
      <c r="C22" s="26" t="s">
        <v>123</v>
      </c>
      <c r="D22" s="25" t="s">
        <v>178</v>
      </c>
      <c r="E22" s="34" t="s">
        <v>122</v>
      </c>
      <c r="F22" s="34" t="s">
        <v>122</v>
      </c>
      <c r="G22" s="34" t="s">
        <v>122</v>
      </c>
      <c r="H22" s="34" t="s">
        <v>122</v>
      </c>
      <c r="I22" s="34" t="s">
        <v>122</v>
      </c>
      <c r="J22" s="34" t="s">
        <v>122</v>
      </c>
    </row>
    <row r="23" spans="1:10" s="17" customFormat="1" x14ac:dyDescent="0.2">
      <c r="A23" s="25">
        <v>2012</v>
      </c>
      <c r="B23" s="25">
        <v>10</v>
      </c>
      <c r="C23" s="26" t="s">
        <v>123</v>
      </c>
      <c r="D23" s="25" t="s">
        <v>178</v>
      </c>
      <c r="E23" s="34" t="s">
        <v>122</v>
      </c>
      <c r="F23" s="34" t="s">
        <v>122</v>
      </c>
      <c r="G23" s="34">
        <v>-10.714044937077077</v>
      </c>
      <c r="H23" s="34">
        <v>0.9946991195240833</v>
      </c>
      <c r="I23" s="34">
        <v>-2.1314974845528525</v>
      </c>
      <c r="J23" s="34">
        <v>9.036073246194111E-2</v>
      </c>
    </row>
    <row r="24" spans="1:10" s="17" customFormat="1" x14ac:dyDescent="0.2">
      <c r="A24" s="25">
        <v>2012</v>
      </c>
      <c r="B24" s="25">
        <v>11</v>
      </c>
      <c r="C24" s="26" t="s">
        <v>123</v>
      </c>
      <c r="D24" s="25" t="s">
        <v>178</v>
      </c>
      <c r="E24" s="34">
        <v>3.86</v>
      </c>
      <c r="F24" s="34">
        <v>0.82</v>
      </c>
      <c r="G24" s="34">
        <v>-35.424409928141543</v>
      </c>
      <c r="H24" s="34">
        <v>0.87072896896572294</v>
      </c>
      <c r="I24" s="34">
        <v>-7.0255780107858357</v>
      </c>
      <c r="J24" s="34">
        <v>6.3650648500448298E-2</v>
      </c>
    </row>
    <row r="25" spans="1:10" s="17" customFormat="1" x14ac:dyDescent="0.2">
      <c r="A25" s="25">
        <v>2012</v>
      </c>
      <c r="B25" s="25">
        <v>12</v>
      </c>
      <c r="C25" s="26" t="s">
        <v>123</v>
      </c>
      <c r="D25" s="25" t="s">
        <v>179</v>
      </c>
      <c r="E25" s="34">
        <v>3.26</v>
      </c>
      <c r="F25" s="34">
        <v>0.8</v>
      </c>
      <c r="G25" s="34">
        <v>-79.231759006489497</v>
      </c>
      <c r="H25" s="34">
        <v>1.2670683985804567</v>
      </c>
      <c r="I25" s="34">
        <v>-12.065228925779351</v>
      </c>
      <c r="J25" s="34">
        <v>6.6199688110454361E-2</v>
      </c>
    </row>
    <row r="26" spans="1:10" s="17" customFormat="1" x14ac:dyDescent="0.2">
      <c r="A26" s="25">
        <v>2012</v>
      </c>
      <c r="B26" s="25">
        <v>1</v>
      </c>
      <c r="C26" s="26" t="s">
        <v>29</v>
      </c>
      <c r="D26" s="25" t="s">
        <v>178</v>
      </c>
      <c r="E26" s="34">
        <v>2.673204847760926</v>
      </c>
      <c r="F26" s="34">
        <v>0.76</v>
      </c>
      <c r="G26" s="34">
        <v>-43.292140654375018</v>
      </c>
      <c r="H26" s="34">
        <v>0.93226854199350062</v>
      </c>
      <c r="I26" s="34">
        <v>-7.7047650791319207</v>
      </c>
      <c r="J26" s="34">
        <v>0.13319454620645971</v>
      </c>
    </row>
    <row r="27" spans="1:10" s="17" customFormat="1" x14ac:dyDescent="0.2">
      <c r="A27" s="25">
        <v>2012</v>
      </c>
      <c r="B27" s="25">
        <v>2</v>
      </c>
      <c r="C27" s="26" t="s">
        <v>29</v>
      </c>
      <c r="D27" s="25" t="s">
        <v>178</v>
      </c>
      <c r="E27" s="34">
        <v>4.6832228535211087</v>
      </c>
      <c r="F27" s="34">
        <v>0.92</v>
      </c>
      <c r="G27" s="34">
        <v>-41.042295680581503</v>
      </c>
      <c r="H27" s="34">
        <v>0.73712061362680348</v>
      </c>
      <c r="I27" s="34">
        <v>-7.9479218897687574</v>
      </c>
      <c r="J27" s="34">
        <v>0.13450142431159912</v>
      </c>
    </row>
    <row r="28" spans="1:10" s="17" customFormat="1" x14ac:dyDescent="0.2">
      <c r="A28" s="25">
        <v>2012</v>
      </c>
      <c r="B28" s="25">
        <v>3</v>
      </c>
      <c r="C28" s="26" t="s">
        <v>29</v>
      </c>
      <c r="D28" s="25" t="s">
        <v>178</v>
      </c>
      <c r="E28" s="34">
        <v>3.8545266279210222</v>
      </c>
      <c r="F28" s="34">
        <v>0.86</v>
      </c>
      <c r="G28" s="34">
        <v>-32.176487687568269</v>
      </c>
      <c r="H28" s="34">
        <v>1.0027831832601453</v>
      </c>
      <c r="I28" s="34">
        <v>-6.089235447542535</v>
      </c>
      <c r="J28" s="34">
        <v>0.13195446545522399</v>
      </c>
    </row>
    <row r="29" spans="1:10" s="17" customFormat="1" x14ac:dyDescent="0.2">
      <c r="A29" s="25">
        <v>2012</v>
      </c>
      <c r="B29" s="25">
        <v>4</v>
      </c>
      <c r="C29" s="26" t="s">
        <v>29</v>
      </c>
      <c r="D29" s="25" t="s">
        <v>178</v>
      </c>
      <c r="E29" s="34">
        <v>5.1952522400345815</v>
      </c>
      <c r="F29" s="34">
        <v>0.96</v>
      </c>
      <c r="G29" s="34">
        <v>-34.478900709469457</v>
      </c>
      <c r="H29" s="34">
        <v>1.1080852192828856</v>
      </c>
      <c r="I29" s="34">
        <v>-6.0624761684222079</v>
      </c>
      <c r="J29" s="34">
        <v>0.13187145261208177</v>
      </c>
    </row>
    <row r="30" spans="1:10" s="17" customFormat="1" x14ac:dyDescent="0.2">
      <c r="A30" s="25">
        <v>2012</v>
      </c>
      <c r="B30" s="25">
        <v>5</v>
      </c>
      <c r="C30" s="26" t="s">
        <v>29</v>
      </c>
      <c r="D30" s="25" t="s">
        <v>178</v>
      </c>
      <c r="E30" s="34">
        <v>4.6902345865632569</v>
      </c>
      <c r="F30" s="34">
        <v>0.86</v>
      </c>
      <c r="G30" s="34">
        <v>-19.837083805082472</v>
      </c>
      <c r="H30" s="34">
        <v>1.8248550446529945</v>
      </c>
      <c r="I30" s="34">
        <v>-4.0602490892089769</v>
      </c>
      <c r="J30" s="34">
        <v>0.13563932597997047</v>
      </c>
    </row>
    <row r="31" spans="1:10" s="17" customFormat="1" x14ac:dyDescent="0.2">
      <c r="A31" s="25">
        <v>2012</v>
      </c>
      <c r="B31" s="25">
        <v>6</v>
      </c>
      <c r="C31" s="26" t="s">
        <v>29</v>
      </c>
      <c r="D31" s="25" t="s">
        <v>178</v>
      </c>
      <c r="E31" s="34">
        <v>4.622345806164966</v>
      </c>
      <c r="F31" s="34">
        <v>0.9</v>
      </c>
      <c r="G31" s="34">
        <v>-18.538424563398991</v>
      </c>
      <c r="H31" s="34">
        <v>0.79596878081994749</v>
      </c>
      <c r="I31" s="34">
        <v>-4.0618727581664018</v>
      </c>
      <c r="J31" s="34">
        <v>0.1325489207123314</v>
      </c>
    </row>
    <row r="32" spans="1:10" s="17" customFormat="1" x14ac:dyDescent="0.2">
      <c r="A32" s="25">
        <v>2012</v>
      </c>
      <c r="B32" s="25">
        <v>7</v>
      </c>
      <c r="C32" s="26" t="s">
        <v>29</v>
      </c>
      <c r="D32" s="25" t="s">
        <v>122</v>
      </c>
      <c r="E32" s="34" t="s">
        <v>122</v>
      </c>
      <c r="F32" s="34" t="s">
        <v>122</v>
      </c>
      <c r="G32" s="34" t="s">
        <v>122</v>
      </c>
      <c r="H32" s="34" t="s">
        <v>122</v>
      </c>
      <c r="I32" s="34" t="s">
        <v>122</v>
      </c>
      <c r="J32" s="34" t="s">
        <v>122</v>
      </c>
    </row>
    <row r="33" spans="1:10" s="17" customFormat="1" x14ac:dyDescent="0.2">
      <c r="A33" s="25">
        <v>2012</v>
      </c>
      <c r="B33" s="25">
        <v>8</v>
      </c>
      <c r="C33" s="26" t="s">
        <v>29</v>
      </c>
      <c r="D33" s="25" t="s">
        <v>122</v>
      </c>
      <c r="E33" s="34" t="s">
        <v>122</v>
      </c>
      <c r="F33" s="34" t="s">
        <v>122</v>
      </c>
      <c r="G33" s="34" t="s">
        <v>122</v>
      </c>
      <c r="H33" s="34" t="s">
        <v>122</v>
      </c>
      <c r="I33" s="34" t="s">
        <v>122</v>
      </c>
      <c r="J33" s="34" t="s">
        <v>122</v>
      </c>
    </row>
    <row r="34" spans="1:10" s="17" customFormat="1" x14ac:dyDescent="0.2">
      <c r="A34" s="25">
        <v>2012</v>
      </c>
      <c r="B34" s="25">
        <v>9</v>
      </c>
      <c r="C34" s="26" t="s">
        <v>29</v>
      </c>
      <c r="D34" s="25" t="s">
        <v>122</v>
      </c>
      <c r="E34" s="34" t="s">
        <v>122</v>
      </c>
      <c r="F34" s="34" t="s">
        <v>122</v>
      </c>
      <c r="G34" s="34" t="s">
        <v>122</v>
      </c>
      <c r="H34" s="34" t="s">
        <v>122</v>
      </c>
      <c r="I34" s="34" t="s">
        <v>122</v>
      </c>
      <c r="J34" s="34" t="s">
        <v>122</v>
      </c>
    </row>
    <row r="35" spans="1:10" s="17" customFormat="1" x14ac:dyDescent="0.2">
      <c r="A35" s="25">
        <v>2012</v>
      </c>
      <c r="B35" s="25">
        <v>10</v>
      </c>
      <c r="C35" s="26" t="s">
        <v>29</v>
      </c>
      <c r="D35" s="25" t="s">
        <v>178</v>
      </c>
      <c r="E35" s="34">
        <v>3.03</v>
      </c>
      <c r="F35" s="34">
        <v>0.64</v>
      </c>
      <c r="G35" s="34">
        <v>-22.024251766341337</v>
      </c>
      <c r="H35" s="34">
        <v>0.97928775563397485</v>
      </c>
      <c r="I35" s="34">
        <v>-5.1253176726472667</v>
      </c>
      <c r="J35" s="34">
        <v>7.7748734383900286E-2</v>
      </c>
    </row>
    <row r="36" spans="1:10" s="17" customFormat="1" x14ac:dyDescent="0.2">
      <c r="A36" s="25">
        <v>2012</v>
      </c>
      <c r="B36" s="25">
        <v>11</v>
      </c>
      <c r="C36" s="26" t="s">
        <v>29</v>
      </c>
      <c r="D36" s="25" t="s">
        <v>178</v>
      </c>
      <c r="E36" s="34">
        <v>2.12</v>
      </c>
      <c r="F36" s="34">
        <v>0.62</v>
      </c>
      <c r="G36" s="34">
        <v>-32.630520033409525</v>
      </c>
      <c r="H36" s="34">
        <v>1.2484488845447343</v>
      </c>
      <c r="I36" s="34">
        <v>-6.8879313155377986</v>
      </c>
      <c r="J36" s="34">
        <v>5.3536325565738299E-2</v>
      </c>
    </row>
    <row r="37" spans="1:10" s="17" customFormat="1" x14ac:dyDescent="0.2">
      <c r="A37" s="25">
        <v>2012</v>
      </c>
      <c r="B37" s="25">
        <v>12</v>
      </c>
      <c r="C37" s="26" t="s">
        <v>29</v>
      </c>
      <c r="D37" s="25" t="s">
        <v>178</v>
      </c>
      <c r="E37" s="34">
        <v>2.75</v>
      </c>
      <c r="F37" s="34">
        <v>0.62</v>
      </c>
      <c r="G37" s="34">
        <v>-33.811203558044653</v>
      </c>
      <c r="H37" s="34">
        <v>1.1939397582015474</v>
      </c>
      <c r="I37" s="34">
        <v>-6.8475246863157366</v>
      </c>
      <c r="J37" s="34">
        <v>9.036073246194111E-2</v>
      </c>
    </row>
    <row r="38" spans="1:10" s="17" customFormat="1" x14ac:dyDescent="0.2">
      <c r="A38" s="25">
        <v>2012</v>
      </c>
      <c r="B38" s="25">
        <v>1</v>
      </c>
      <c r="C38" s="26" t="s">
        <v>26</v>
      </c>
      <c r="D38" s="25" t="s">
        <v>179</v>
      </c>
      <c r="E38" s="34">
        <v>5.2726593400655899</v>
      </c>
      <c r="F38" s="34">
        <v>0.78</v>
      </c>
      <c r="G38" s="34">
        <v>-47.945852063034522</v>
      </c>
      <c r="H38" s="34">
        <v>1.0672368200409923</v>
      </c>
      <c r="I38" s="34">
        <v>-8.5762289000188652</v>
      </c>
      <c r="J38" s="34">
        <v>0.11586336060878535</v>
      </c>
    </row>
    <row r="39" spans="1:10" s="17" customFormat="1" x14ac:dyDescent="0.2">
      <c r="A39" s="25">
        <v>2012</v>
      </c>
      <c r="B39" s="25">
        <v>2</v>
      </c>
      <c r="C39" s="26" t="s">
        <v>26</v>
      </c>
      <c r="D39" s="25" t="s">
        <v>179</v>
      </c>
      <c r="E39" s="34">
        <v>5.6720379184867076</v>
      </c>
      <c r="F39" s="34">
        <v>0.8</v>
      </c>
      <c r="G39" s="34">
        <v>-32.667797155618729</v>
      </c>
      <c r="H39" s="34">
        <v>1.4339001695104767</v>
      </c>
      <c r="I39" s="34">
        <v>-6.8646037871960139</v>
      </c>
      <c r="J39" s="34">
        <v>0.11600172684996803</v>
      </c>
    </row>
    <row r="40" spans="1:10" s="17" customFormat="1" x14ac:dyDescent="0.2">
      <c r="A40" s="25">
        <v>2012</v>
      </c>
      <c r="B40" s="25">
        <v>3</v>
      </c>
      <c r="C40" s="26" t="s">
        <v>26</v>
      </c>
      <c r="D40" s="25" t="s">
        <v>179</v>
      </c>
      <c r="E40" s="34">
        <v>8.5146172760144871</v>
      </c>
      <c r="F40" s="34">
        <v>0.88</v>
      </c>
      <c r="G40" s="34">
        <v>-44.939254847204822</v>
      </c>
      <c r="H40" s="34">
        <v>1.1277850907037059</v>
      </c>
      <c r="I40" s="34">
        <v>-7.8328102204812993</v>
      </c>
      <c r="J40" s="34">
        <v>0.11749878126357978</v>
      </c>
    </row>
    <row r="41" spans="1:10" s="17" customFormat="1" x14ac:dyDescent="0.2">
      <c r="A41" s="25">
        <v>2012</v>
      </c>
      <c r="B41" s="25">
        <v>4</v>
      </c>
      <c r="C41" s="26" t="s">
        <v>26</v>
      </c>
      <c r="D41" s="25" t="s">
        <v>178</v>
      </c>
      <c r="E41" s="34" t="s">
        <v>122</v>
      </c>
      <c r="F41" s="34" t="s">
        <v>122</v>
      </c>
      <c r="G41" s="34">
        <v>-21.130331197093341</v>
      </c>
      <c r="H41" s="34">
        <v>1.2365551177481162</v>
      </c>
      <c r="I41" s="34">
        <v>-3.7141013101629703</v>
      </c>
      <c r="J41" s="34">
        <v>0.11635056067043027</v>
      </c>
    </row>
    <row r="42" spans="1:10" s="17" customFormat="1" x14ac:dyDescent="0.2">
      <c r="A42" s="25">
        <v>2012</v>
      </c>
      <c r="B42" s="25">
        <v>5</v>
      </c>
      <c r="C42" s="26" t="s">
        <v>26</v>
      </c>
      <c r="D42" s="25" t="s">
        <v>178</v>
      </c>
      <c r="E42" s="34">
        <v>10.30581252776124</v>
      </c>
      <c r="F42" s="34">
        <v>0.92</v>
      </c>
      <c r="G42" s="34">
        <v>-10.063874090672655</v>
      </c>
      <c r="H42" s="34">
        <v>1.43113563626642</v>
      </c>
      <c r="I42" s="34">
        <v>-2.5488949689571072</v>
      </c>
      <c r="J42" s="34">
        <v>0.1181720318589809</v>
      </c>
    </row>
    <row r="43" spans="1:10" s="17" customFormat="1" x14ac:dyDescent="0.2">
      <c r="A43" s="25">
        <v>2012</v>
      </c>
      <c r="B43" s="25">
        <v>6</v>
      </c>
      <c r="C43" s="26" t="s">
        <v>26</v>
      </c>
      <c r="D43" s="25" t="s">
        <v>178</v>
      </c>
      <c r="E43" s="34" t="s">
        <v>122</v>
      </c>
      <c r="F43" s="34" t="s">
        <v>122</v>
      </c>
      <c r="G43" s="34">
        <v>-5.2932112732007397</v>
      </c>
      <c r="H43" s="34">
        <v>0.86768812188686495</v>
      </c>
      <c r="I43" s="34">
        <v>-1.9116131114570791</v>
      </c>
      <c r="J43" s="34">
        <v>0.11543959148813758</v>
      </c>
    </row>
    <row r="44" spans="1:10" s="17" customFormat="1" x14ac:dyDescent="0.2">
      <c r="A44" s="25">
        <v>2012</v>
      </c>
      <c r="B44" s="25">
        <v>7</v>
      </c>
      <c r="C44" s="26" t="s">
        <v>26</v>
      </c>
      <c r="D44" s="25" t="s">
        <v>122</v>
      </c>
      <c r="E44" s="34" t="s">
        <v>122</v>
      </c>
      <c r="F44" s="34" t="s">
        <v>122</v>
      </c>
      <c r="G44" s="34" t="s">
        <v>122</v>
      </c>
      <c r="H44" s="34" t="s">
        <v>122</v>
      </c>
      <c r="I44" s="34" t="s">
        <v>122</v>
      </c>
      <c r="J44" s="34" t="s">
        <v>122</v>
      </c>
    </row>
    <row r="45" spans="1:10" s="17" customFormat="1" x14ac:dyDescent="0.2">
      <c r="A45" s="25">
        <v>2012</v>
      </c>
      <c r="B45" s="25">
        <v>8</v>
      </c>
      <c r="C45" s="26" t="s">
        <v>26</v>
      </c>
      <c r="D45" s="25" t="s">
        <v>122</v>
      </c>
      <c r="E45" s="34" t="s">
        <v>122</v>
      </c>
      <c r="F45" s="34" t="s">
        <v>122</v>
      </c>
      <c r="G45" s="34" t="s">
        <v>122</v>
      </c>
      <c r="H45" s="34" t="s">
        <v>122</v>
      </c>
      <c r="I45" s="34" t="s">
        <v>122</v>
      </c>
      <c r="J45" s="34" t="s">
        <v>122</v>
      </c>
    </row>
    <row r="46" spans="1:10" s="17" customFormat="1" x14ac:dyDescent="0.2">
      <c r="A46" s="25">
        <v>2012</v>
      </c>
      <c r="B46" s="25">
        <v>9</v>
      </c>
      <c r="C46" s="26" t="s">
        <v>26</v>
      </c>
      <c r="D46" s="25" t="s">
        <v>178</v>
      </c>
      <c r="E46" s="34" t="s">
        <v>122</v>
      </c>
      <c r="F46" s="34" t="s">
        <v>122</v>
      </c>
      <c r="G46" s="34">
        <v>-17.241094935595768</v>
      </c>
      <c r="H46" s="34">
        <v>0.71358996342878667</v>
      </c>
      <c r="I46" s="34">
        <v>-4.1622540481385357</v>
      </c>
      <c r="J46" s="34">
        <v>8.4237610956663614E-2</v>
      </c>
    </row>
    <row r="47" spans="1:10" s="17" customFormat="1" x14ac:dyDescent="0.2">
      <c r="A47" s="25">
        <v>2012</v>
      </c>
      <c r="B47" s="25">
        <v>10</v>
      </c>
      <c r="C47" s="26" t="s">
        <v>26</v>
      </c>
      <c r="D47" s="25" t="s">
        <v>178</v>
      </c>
      <c r="E47" s="34">
        <v>5.35</v>
      </c>
      <c r="F47" s="34">
        <v>0.74</v>
      </c>
      <c r="G47" s="34">
        <v>-19.58416824617575</v>
      </c>
      <c r="H47" s="34">
        <v>0.65776898059130129</v>
      </c>
      <c r="I47" s="34">
        <v>-5.136954317349371</v>
      </c>
      <c r="J47" s="34">
        <v>8.3376443173838036E-2</v>
      </c>
    </row>
    <row r="48" spans="1:10" s="17" customFormat="1" x14ac:dyDescent="0.2">
      <c r="A48" s="25">
        <v>2012</v>
      </c>
      <c r="B48" s="25">
        <v>11</v>
      </c>
      <c r="C48" s="26" t="s">
        <v>26</v>
      </c>
      <c r="D48" s="25" t="s">
        <v>178</v>
      </c>
      <c r="E48" s="34">
        <v>3.49</v>
      </c>
      <c r="F48" s="34">
        <v>0.66</v>
      </c>
      <c r="G48" s="34">
        <v>-17.254438619190651</v>
      </c>
      <c r="H48" s="34">
        <v>0.81835031561723182</v>
      </c>
      <c r="I48" s="34">
        <v>-4.8118646398113967</v>
      </c>
      <c r="J48" s="34">
        <v>8.3531322340301542E-2</v>
      </c>
    </row>
    <row r="49" spans="1:15" s="17" customFormat="1" x14ac:dyDescent="0.2">
      <c r="A49" s="25">
        <v>2012</v>
      </c>
      <c r="B49" s="25">
        <v>12</v>
      </c>
      <c r="C49" s="26" t="s">
        <v>26</v>
      </c>
      <c r="D49" s="25" t="s">
        <v>179</v>
      </c>
      <c r="E49" s="34">
        <v>3.78</v>
      </c>
      <c r="F49" s="34">
        <v>0.7</v>
      </c>
      <c r="G49" s="34">
        <v>-29.121583524675614</v>
      </c>
      <c r="H49" s="34">
        <v>0.7337548334991767</v>
      </c>
      <c r="I49" s="34">
        <v>-6.1374854261737966</v>
      </c>
      <c r="J49" s="34">
        <v>8.3409425376516508E-2</v>
      </c>
    </row>
    <row r="50" spans="1:15" s="17" customFormat="1" x14ac:dyDescent="0.2">
      <c r="A50" s="25">
        <v>2012</v>
      </c>
      <c r="B50" s="25">
        <v>1</v>
      </c>
      <c r="C50" s="26" t="s">
        <v>31</v>
      </c>
      <c r="D50" s="25" t="s">
        <v>179</v>
      </c>
      <c r="E50" s="34">
        <v>4.1060300940945531</v>
      </c>
      <c r="F50" s="34">
        <v>0.8</v>
      </c>
      <c r="G50" s="34">
        <v>-69.843834237546758</v>
      </c>
      <c r="H50" s="34">
        <v>1.1591825329051386</v>
      </c>
      <c r="I50" s="34">
        <v>-10.450807691308256</v>
      </c>
      <c r="J50" s="34">
        <v>0.1446557671613326</v>
      </c>
      <c r="M50" s="31"/>
      <c r="N50" s="31"/>
    </row>
    <row r="51" spans="1:15" s="17" customFormat="1" x14ac:dyDescent="0.2">
      <c r="A51" s="25">
        <v>2012</v>
      </c>
      <c r="B51" s="25">
        <v>2</v>
      </c>
      <c r="C51" s="26" t="s">
        <v>31</v>
      </c>
      <c r="D51" s="25" t="s">
        <v>179</v>
      </c>
      <c r="E51" s="34">
        <v>5.7155731184525882</v>
      </c>
      <c r="F51" s="34">
        <v>0.96</v>
      </c>
      <c r="G51" s="34">
        <v>-47.21073865168718</v>
      </c>
      <c r="H51" s="34">
        <v>0.73510688825354875</v>
      </c>
      <c r="I51" s="34">
        <v>-7.8376084617557744</v>
      </c>
      <c r="J51" s="34">
        <v>0.1448124773295851</v>
      </c>
      <c r="M51" s="31"/>
      <c r="N51" s="31"/>
    </row>
    <row r="52" spans="1:15" s="17" customFormat="1" x14ac:dyDescent="0.2">
      <c r="A52" s="25">
        <v>2012</v>
      </c>
      <c r="B52" s="25">
        <v>3</v>
      </c>
      <c r="C52" s="26" t="s">
        <v>31</v>
      </c>
      <c r="D52" s="25" t="s">
        <v>179</v>
      </c>
      <c r="E52" s="34" t="s">
        <v>122</v>
      </c>
      <c r="F52" s="34" t="s">
        <v>122</v>
      </c>
      <c r="G52" s="34">
        <v>-55.7381691257428</v>
      </c>
      <c r="H52" s="34">
        <v>0.87674031309945455</v>
      </c>
      <c r="I52" s="34">
        <v>-7.8817170748473373</v>
      </c>
      <c r="J52" s="34">
        <v>0.14587625609254082</v>
      </c>
      <c r="M52" s="31"/>
      <c r="N52" s="31"/>
    </row>
    <row r="53" spans="1:15" s="17" customFormat="1" x14ac:dyDescent="0.2">
      <c r="A53" s="25">
        <v>2012</v>
      </c>
      <c r="B53" s="25">
        <v>4</v>
      </c>
      <c r="C53" s="26" t="s">
        <v>31</v>
      </c>
      <c r="D53" s="25" t="s">
        <v>178</v>
      </c>
      <c r="E53" s="34">
        <v>11.297482983275337</v>
      </c>
      <c r="F53" s="34">
        <v>1.6</v>
      </c>
      <c r="G53" s="34">
        <v>-72.143467230470236</v>
      </c>
      <c r="H53" s="34">
        <v>1.0667523269660641</v>
      </c>
      <c r="I53" s="34">
        <v>-9.7240681567444689</v>
      </c>
      <c r="J53" s="34">
        <v>0.14587625609254082</v>
      </c>
      <c r="M53" s="31"/>
      <c r="N53" s="31"/>
    </row>
    <row r="54" spans="1:15" s="17" customFormat="1" x14ac:dyDescent="0.2">
      <c r="A54" s="25">
        <v>2012</v>
      </c>
      <c r="B54" s="25">
        <v>5</v>
      </c>
      <c r="C54" s="26" t="s">
        <v>31</v>
      </c>
      <c r="D54" s="25" t="s">
        <v>178</v>
      </c>
      <c r="E54" s="34">
        <v>12.662195182593152</v>
      </c>
      <c r="F54" s="34">
        <v>1.76</v>
      </c>
      <c r="G54" s="34">
        <v>-40.58934619595837</v>
      </c>
      <c r="H54" s="34">
        <v>1.1576921953919839</v>
      </c>
      <c r="I54" s="34">
        <v>-6.2469330233437645</v>
      </c>
      <c r="J54" s="34">
        <v>0.14487981928098514</v>
      </c>
      <c r="M54" s="31"/>
      <c r="N54" s="31"/>
    </row>
    <row r="55" spans="1:15" s="17" customFormat="1" x14ac:dyDescent="0.2">
      <c r="A55" s="25">
        <v>2012</v>
      </c>
      <c r="B55" s="25">
        <v>6</v>
      </c>
      <c r="C55" s="26" t="s">
        <v>31</v>
      </c>
      <c r="D55" s="25" t="s">
        <v>178</v>
      </c>
      <c r="E55" s="34" t="s">
        <v>122</v>
      </c>
      <c r="F55" s="34" t="s">
        <v>122</v>
      </c>
      <c r="G55" s="34" t="s">
        <v>122</v>
      </c>
      <c r="H55" s="34" t="s">
        <v>122</v>
      </c>
      <c r="I55" s="34" t="s">
        <v>122</v>
      </c>
      <c r="J55" s="34" t="s">
        <v>122</v>
      </c>
    </row>
    <row r="56" spans="1:15" s="17" customFormat="1" x14ac:dyDescent="0.2">
      <c r="A56" s="25">
        <v>2012</v>
      </c>
      <c r="B56" s="25">
        <v>7</v>
      </c>
      <c r="C56" s="26" t="s">
        <v>31</v>
      </c>
      <c r="D56" s="25" t="s">
        <v>178</v>
      </c>
      <c r="E56" s="34" t="s">
        <v>122</v>
      </c>
      <c r="F56" s="34" t="s">
        <v>122</v>
      </c>
      <c r="G56" s="34" t="s">
        <v>122</v>
      </c>
      <c r="H56" s="34" t="s">
        <v>122</v>
      </c>
      <c r="I56" s="34" t="s">
        <v>122</v>
      </c>
      <c r="J56" s="34" t="s">
        <v>122</v>
      </c>
    </row>
    <row r="57" spans="1:15" s="17" customFormat="1" x14ac:dyDescent="0.2">
      <c r="A57" s="25">
        <v>2012</v>
      </c>
      <c r="B57" s="25">
        <v>8</v>
      </c>
      <c r="C57" s="26" t="s">
        <v>31</v>
      </c>
      <c r="D57" s="25" t="s">
        <v>178</v>
      </c>
      <c r="E57" s="34" t="s">
        <v>122</v>
      </c>
      <c r="F57" s="34" t="s">
        <v>122</v>
      </c>
      <c r="G57" s="34" t="s">
        <v>122</v>
      </c>
      <c r="H57" s="34" t="s">
        <v>122</v>
      </c>
      <c r="I57" s="34" t="s">
        <v>122</v>
      </c>
      <c r="J57" s="34" t="s">
        <v>122</v>
      </c>
    </row>
    <row r="58" spans="1:15" s="17" customFormat="1" x14ac:dyDescent="0.2">
      <c r="A58" s="25">
        <v>2012</v>
      </c>
      <c r="B58" s="25">
        <v>9</v>
      </c>
      <c r="C58" s="26" t="s">
        <v>31</v>
      </c>
      <c r="D58" s="25" t="s">
        <v>178</v>
      </c>
      <c r="E58" s="34" t="s">
        <v>122</v>
      </c>
      <c r="F58" s="34" t="s">
        <v>122</v>
      </c>
      <c r="G58" s="34" t="s">
        <v>122</v>
      </c>
      <c r="H58" s="34" t="s">
        <v>122</v>
      </c>
      <c r="I58" s="34" t="s">
        <v>122</v>
      </c>
      <c r="J58" s="34" t="s">
        <v>122</v>
      </c>
    </row>
    <row r="59" spans="1:15" s="17" customFormat="1" x14ac:dyDescent="0.2">
      <c r="A59" s="25">
        <v>2012</v>
      </c>
      <c r="B59" s="25">
        <v>10</v>
      </c>
      <c r="C59" s="26" t="s">
        <v>31</v>
      </c>
      <c r="D59" s="25" t="s">
        <v>178</v>
      </c>
      <c r="E59" s="34">
        <v>6.14</v>
      </c>
      <c r="F59" s="34">
        <v>0.8</v>
      </c>
      <c r="G59" s="34">
        <v>-30.411171667447306</v>
      </c>
      <c r="H59" s="34">
        <v>0.91189702280291074</v>
      </c>
      <c r="I59" s="34">
        <v>-5.0433838436352758</v>
      </c>
      <c r="J59" s="34">
        <v>4.2247601769557962E-2</v>
      </c>
    </row>
    <row r="60" spans="1:15" s="17" customFormat="1" x14ac:dyDescent="0.2">
      <c r="A60" s="25">
        <v>2012</v>
      </c>
      <c r="B60" s="25">
        <v>11</v>
      </c>
      <c r="C60" s="26" t="s">
        <v>31</v>
      </c>
      <c r="D60" s="25" t="s">
        <v>178</v>
      </c>
      <c r="E60" s="34" t="s">
        <v>122</v>
      </c>
      <c r="F60" s="34" t="s">
        <v>122</v>
      </c>
      <c r="G60" s="34">
        <v>-34.756222375105835</v>
      </c>
      <c r="H60" s="34">
        <v>1.8413696202725722</v>
      </c>
      <c r="I60" s="34">
        <v>-5.5852298938173419</v>
      </c>
      <c r="J60" s="34">
        <v>4.756544339083682E-2</v>
      </c>
    </row>
    <row r="61" spans="1:15" s="17" customFormat="1" x14ac:dyDescent="0.2">
      <c r="A61" s="25">
        <v>2012</v>
      </c>
      <c r="B61" s="25">
        <v>12</v>
      </c>
      <c r="C61" s="26" t="s">
        <v>31</v>
      </c>
      <c r="D61" s="25" t="s">
        <v>179</v>
      </c>
      <c r="E61" s="34">
        <v>3.91</v>
      </c>
      <c r="F61" s="34">
        <v>0.7</v>
      </c>
      <c r="G61" s="34">
        <v>-71.020225866636025</v>
      </c>
      <c r="H61" s="34">
        <v>0.7557257277180236</v>
      </c>
      <c r="I61" s="34">
        <v>-11.010852197609054</v>
      </c>
      <c r="J61" s="34">
        <v>4.6728343297535176E-2</v>
      </c>
    </row>
    <row r="62" spans="1:15" s="17" customFormat="1" x14ac:dyDescent="0.2">
      <c r="A62" s="25">
        <v>2012</v>
      </c>
      <c r="B62" s="25">
        <v>1</v>
      </c>
      <c r="C62" s="26" t="s">
        <v>25</v>
      </c>
      <c r="D62" s="25" t="s">
        <v>179</v>
      </c>
      <c r="E62" s="27" t="s">
        <v>122</v>
      </c>
      <c r="F62" s="27" t="s">
        <v>122</v>
      </c>
      <c r="G62" s="34">
        <v>-84.618650502390778</v>
      </c>
      <c r="H62" s="34">
        <v>3.001491964022426</v>
      </c>
      <c r="I62" s="34">
        <v>-12.08166069933305</v>
      </c>
      <c r="J62" s="34">
        <v>0.12692054839914804</v>
      </c>
      <c r="L62" s="32"/>
      <c r="M62" s="32"/>
      <c r="N62" s="32"/>
      <c r="O62" s="32"/>
    </row>
    <row r="63" spans="1:15" s="17" customFormat="1" x14ac:dyDescent="0.2">
      <c r="A63" s="25">
        <v>2012</v>
      </c>
      <c r="B63" s="25">
        <v>2</v>
      </c>
      <c r="C63" s="26" t="s">
        <v>25</v>
      </c>
      <c r="D63" s="25" t="s">
        <v>179</v>
      </c>
      <c r="E63" s="34">
        <v>7.6826129296968002</v>
      </c>
      <c r="F63" s="34">
        <v>0.8</v>
      </c>
      <c r="G63" s="34">
        <v>-131.32079145209531</v>
      </c>
      <c r="H63" s="34">
        <v>2.7706868193719103</v>
      </c>
      <c r="I63" s="34">
        <v>-18.089724051179051</v>
      </c>
      <c r="J63" s="34">
        <v>8.6296520889094855E-2</v>
      </c>
      <c r="L63" s="32"/>
      <c r="M63" s="32"/>
      <c r="N63" s="32"/>
      <c r="O63" s="32"/>
    </row>
    <row r="64" spans="1:15" s="17" customFormat="1" x14ac:dyDescent="0.2">
      <c r="A64" s="25">
        <v>2012</v>
      </c>
      <c r="B64" s="25">
        <v>3</v>
      </c>
      <c r="C64" s="26" t="s">
        <v>25</v>
      </c>
      <c r="D64" s="25" t="s">
        <v>179</v>
      </c>
      <c r="E64" s="34" t="s">
        <v>122</v>
      </c>
      <c r="F64" s="34" t="s">
        <v>122</v>
      </c>
      <c r="G64" s="34">
        <v>-89.5380099394078</v>
      </c>
      <c r="H64" s="34">
        <v>2.8444331542484815</v>
      </c>
      <c r="I64" s="34">
        <v>-12.374990031000813</v>
      </c>
      <c r="J64" s="34">
        <v>8.9194618343670595E-2</v>
      </c>
      <c r="L64" s="32"/>
      <c r="M64" s="32"/>
      <c r="N64" s="32"/>
      <c r="O64" s="32"/>
    </row>
    <row r="65" spans="1:15" s="17" customFormat="1" x14ac:dyDescent="0.2">
      <c r="A65" s="25">
        <v>2012</v>
      </c>
      <c r="B65" s="25">
        <v>4</v>
      </c>
      <c r="C65" s="26" t="s">
        <v>25</v>
      </c>
      <c r="D65" s="25" t="s">
        <v>178</v>
      </c>
      <c r="E65" s="34">
        <v>11.111209752008026</v>
      </c>
      <c r="F65" s="34">
        <v>0.94</v>
      </c>
      <c r="G65" s="34">
        <v>-34.252270519718152</v>
      </c>
      <c r="H65" s="34">
        <v>2.8699425171403283</v>
      </c>
      <c r="I65" s="34">
        <v>-6.7961076922629857</v>
      </c>
      <c r="J65" s="34">
        <v>8.9194618343670595E-2</v>
      </c>
      <c r="L65" s="32"/>
      <c r="M65" s="32"/>
      <c r="N65" s="32"/>
      <c r="O65" s="32"/>
    </row>
    <row r="66" spans="1:15" s="17" customFormat="1" x14ac:dyDescent="0.2">
      <c r="A66" s="25">
        <v>2012</v>
      </c>
      <c r="B66" s="25">
        <v>5</v>
      </c>
      <c r="C66" s="26" t="s">
        <v>25</v>
      </c>
      <c r="D66" s="25" t="s">
        <v>178</v>
      </c>
      <c r="E66" s="34">
        <v>11.650612129531657</v>
      </c>
      <c r="F66" s="34">
        <v>0.96</v>
      </c>
      <c r="G66" s="34">
        <v>-33.251041120146283</v>
      </c>
      <c r="H66" s="34">
        <v>2.72111948620151</v>
      </c>
      <c r="I66" s="34">
        <v>-5.8875285093351053</v>
      </c>
      <c r="J66" s="34">
        <v>9.0814999662889792E-2</v>
      </c>
      <c r="L66" s="32"/>
      <c r="M66" s="32"/>
      <c r="N66" s="32"/>
      <c r="O66" s="32"/>
    </row>
    <row r="67" spans="1:15" s="17" customFormat="1" x14ac:dyDescent="0.2">
      <c r="A67" s="25">
        <v>2012</v>
      </c>
      <c r="B67" s="25">
        <v>6</v>
      </c>
      <c r="C67" s="26" t="s">
        <v>25</v>
      </c>
      <c r="D67" s="25" t="s">
        <v>178</v>
      </c>
      <c r="E67" s="34" t="s">
        <v>122</v>
      </c>
      <c r="F67" s="34" t="s">
        <v>122</v>
      </c>
      <c r="G67" s="34">
        <v>-23.181411628152588</v>
      </c>
      <c r="H67" s="34">
        <v>2.7728055590605321</v>
      </c>
      <c r="I67" s="34">
        <v>-3.8971591932379717</v>
      </c>
      <c r="J67" s="34">
        <v>9.2485469102278395E-2</v>
      </c>
      <c r="L67" s="32"/>
      <c r="M67" s="32"/>
      <c r="N67" s="32"/>
      <c r="O67" s="32"/>
    </row>
    <row r="68" spans="1:15" s="17" customFormat="1" x14ac:dyDescent="0.2">
      <c r="A68" s="25">
        <v>2012</v>
      </c>
      <c r="B68" s="25">
        <v>7</v>
      </c>
      <c r="C68" s="26" t="s">
        <v>25</v>
      </c>
      <c r="D68" s="25" t="s">
        <v>178</v>
      </c>
      <c r="E68" s="34">
        <v>15.54</v>
      </c>
      <c r="F68" s="34">
        <v>1.34</v>
      </c>
      <c r="G68" s="34">
        <v>0.71883248788300591</v>
      </c>
      <c r="H68" s="34">
        <v>0.96156862924442388</v>
      </c>
      <c r="I68" s="34">
        <v>-1.7740411840289028</v>
      </c>
      <c r="J68" s="34">
        <v>8.3583150915435486E-2</v>
      </c>
      <c r="L68" s="32"/>
      <c r="M68" s="32"/>
      <c r="N68" s="32"/>
      <c r="O68" s="32"/>
    </row>
    <row r="69" spans="1:15" s="17" customFormat="1" x14ac:dyDescent="0.2">
      <c r="A69" s="25">
        <v>2012</v>
      </c>
      <c r="B69" s="25">
        <v>8</v>
      </c>
      <c r="C69" s="26" t="s">
        <v>25</v>
      </c>
      <c r="D69" s="25" t="s">
        <v>178</v>
      </c>
      <c r="E69" s="34">
        <v>10.83</v>
      </c>
      <c r="F69" s="34">
        <v>1.06</v>
      </c>
      <c r="G69" s="34">
        <v>33.965512499175126</v>
      </c>
      <c r="H69" s="34">
        <v>0.77360380923203431</v>
      </c>
      <c r="I69" s="34">
        <v>3.1981452454470976</v>
      </c>
      <c r="J69" s="34">
        <v>8.4423125089018849E-2</v>
      </c>
      <c r="L69" s="32"/>
      <c r="M69" s="32"/>
      <c r="N69" s="32"/>
      <c r="O69" s="32"/>
    </row>
    <row r="70" spans="1:15" s="17" customFormat="1" x14ac:dyDescent="0.2">
      <c r="A70" s="25">
        <v>2012</v>
      </c>
      <c r="B70" s="25">
        <v>9</v>
      </c>
      <c r="C70" s="26" t="s">
        <v>25</v>
      </c>
      <c r="D70" s="25" t="s">
        <v>178</v>
      </c>
      <c r="E70" s="34" t="s">
        <v>122</v>
      </c>
      <c r="F70" s="34" t="s">
        <v>122</v>
      </c>
      <c r="G70" s="34">
        <v>9.2042584207214873</v>
      </c>
      <c r="H70" s="34">
        <v>0.86632975787122024</v>
      </c>
      <c r="I70" s="34">
        <v>0.62397934222230234</v>
      </c>
      <c r="J70" s="34">
        <v>8.3405048859704595E-2</v>
      </c>
      <c r="L70" s="32"/>
      <c r="M70" s="32"/>
      <c r="N70" s="32"/>
      <c r="O70" s="32"/>
    </row>
    <row r="71" spans="1:15" s="17" customFormat="1" x14ac:dyDescent="0.2">
      <c r="A71" s="25">
        <v>2012</v>
      </c>
      <c r="B71" s="25">
        <v>10</v>
      </c>
      <c r="C71" s="26" t="s">
        <v>25</v>
      </c>
      <c r="D71" s="25" t="s">
        <v>178</v>
      </c>
      <c r="E71" s="34">
        <v>5.43</v>
      </c>
      <c r="F71" s="34">
        <v>0.78</v>
      </c>
      <c r="G71" s="34">
        <v>-5.8575258439839928</v>
      </c>
      <c r="H71" s="34">
        <v>0.71340400524785186</v>
      </c>
      <c r="I71" s="34">
        <v>-2.930484113898423</v>
      </c>
      <c r="J71" s="34">
        <v>8.3405048859704595E-2</v>
      </c>
      <c r="L71" s="32"/>
      <c r="M71" s="32"/>
      <c r="N71" s="32"/>
      <c r="O71" s="32"/>
    </row>
    <row r="72" spans="1:15" s="17" customFormat="1" x14ac:dyDescent="0.2">
      <c r="A72" s="25">
        <v>2012</v>
      </c>
      <c r="B72" s="25">
        <v>11</v>
      </c>
      <c r="C72" s="26" t="s">
        <v>25</v>
      </c>
      <c r="D72" s="25" t="s">
        <v>178</v>
      </c>
      <c r="E72" s="34">
        <v>5.04</v>
      </c>
      <c r="F72" s="34">
        <v>0.74</v>
      </c>
      <c r="G72" s="34">
        <v>-44.927619068625773</v>
      </c>
      <c r="H72" s="34">
        <v>0.74459114972640428</v>
      </c>
      <c r="I72" s="34">
        <v>-7.5953207255086284</v>
      </c>
      <c r="J72" s="34">
        <v>8.3671529481345E-2</v>
      </c>
      <c r="L72" s="32"/>
      <c r="M72" s="32"/>
      <c r="N72" s="32"/>
      <c r="O72" s="32"/>
    </row>
    <row r="73" spans="1:15" s="17" customFormat="1" x14ac:dyDescent="0.2">
      <c r="A73" s="25">
        <v>2012</v>
      </c>
      <c r="B73" s="25">
        <v>12</v>
      </c>
      <c r="C73" s="26" t="s">
        <v>25</v>
      </c>
      <c r="D73" s="25" t="s">
        <v>180</v>
      </c>
      <c r="E73" s="34">
        <v>3.9</v>
      </c>
      <c r="F73" s="34">
        <v>0.66</v>
      </c>
      <c r="G73" s="34">
        <v>-122.32487814099127</v>
      </c>
      <c r="H73" s="34">
        <v>0.7060897713178782</v>
      </c>
      <c r="I73" s="34">
        <v>-16.875177467642253</v>
      </c>
      <c r="J73" s="34">
        <v>8.5348930763524691E-2</v>
      </c>
      <c r="L73" s="32"/>
      <c r="M73" s="32"/>
      <c r="N73" s="32"/>
      <c r="O73" s="32"/>
    </row>
    <row r="74" spans="1:15" s="17" customFormat="1" x14ac:dyDescent="0.2">
      <c r="A74" s="25">
        <v>2012</v>
      </c>
      <c r="B74" s="25">
        <v>1</v>
      </c>
      <c r="C74" s="26" t="s">
        <v>32</v>
      </c>
      <c r="D74" s="25" t="s">
        <v>178</v>
      </c>
      <c r="E74" s="34">
        <v>2.5594498692411412</v>
      </c>
      <c r="F74" s="34">
        <v>0.66</v>
      </c>
      <c r="G74" s="34">
        <v>-29.777804167742872</v>
      </c>
      <c r="H74" s="34">
        <v>0.9303793597424963</v>
      </c>
      <c r="I74" s="34">
        <v>-5.7961014959892996</v>
      </c>
      <c r="J74" s="34">
        <v>0.14497792079389027</v>
      </c>
    </row>
    <row r="75" spans="1:15" s="17" customFormat="1" x14ac:dyDescent="0.2">
      <c r="A75" s="25">
        <v>2012</v>
      </c>
      <c r="B75" s="25">
        <v>2</v>
      </c>
      <c r="C75" s="26" t="s">
        <v>32</v>
      </c>
      <c r="D75" s="25" t="s">
        <v>179</v>
      </c>
      <c r="E75" s="34">
        <v>3.1983907035886983</v>
      </c>
      <c r="F75" s="34">
        <v>0.72</v>
      </c>
      <c r="G75" s="34">
        <v>-38.814584212666546</v>
      </c>
      <c r="H75" s="34">
        <v>1.3364613415297919</v>
      </c>
      <c r="I75" s="34">
        <v>-7.0633610704419141</v>
      </c>
      <c r="J75" s="34">
        <v>0.14596714539951655</v>
      </c>
    </row>
    <row r="76" spans="1:15" s="17" customFormat="1" x14ac:dyDescent="0.2">
      <c r="A76" s="25">
        <v>2012</v>
      </c>
      <c r="B76" s="25">
        <v>3</v>
      </c>
      <c r="C76" s="26" t="s">
        <v>32</v>
      </c>
      <c r="D76" s="25" t="s">
        <v>178</v>
      </c>
      <c r="E76" s="34">
        <v>5.4392421581442667</v>
      </c>
      <c r="F76" s="34">
        <v>0.94</v>
      </c>
      <c r="G76" s="34">
        <v>-45.145939560140405</v>
      </c>
      <c r="H76" s="34">
        <v>1.3752121198708029</v>
      </c>
      <c r="I76" s="34">
        <v>-6.7137736343712682</v>
      </c>
      <c r="J76" s="34">
        <v>0.14483926990043211</v>
      </c>
    </row>
    <row r="77" spans="1:15" s="17" customFormat="1" x14ac:dyDescent="0.2">
      <c r="A77" s="25">
        <v>2012</v>
      </c>
      <c r="B77" s="25">
        <v>4</v>
      </c>
      <c r="C77" s="26" t="s">
        <v>32</v>
      </c>
      <c r="D77" s="25" t="s">
        <v>178</v>
      </c>
      <c r="E77" s="34">
        <v>4.5486073616986973</v>
      </c>
      <c r="F77" s="34">
        <v>0.86</v>
      </c>
      <c r="G77" s="34">
        <v>-39.265409052715256</v>
      </c>
      <c r="H77" s="34">
        <v>1.1650218644353014</v>
      </c>
      <c r="I77" s="34">
        <v>-5.7661017876296583</v>
      </c>
      <c r="J77" s="34">
        <v>0.14457579258879569</v>
      </c>
    </row>
    <row r="78" spans="1:15" s="17" customFormat="1" x14ac:dyDescent="0.2">
      <c r="A78" s="25">
        <v>2012</v>
      </c>
      <c r="B78" s="25">
        <v>5</v>
      </c>
      <c r="C78" s="26" t="s">
        <v>32</v>
      </c>
      <c r="D78" s="25" t="s">
        <v>178</v>
      </c>
      <c r="E78" s="34">
        <v>5.6252317496500872</v>
      </c>
      <c r="F78" s="34">
        <v>0.96</v>
      </c>
      <c r="G78" s="34">
        <v>-35.11912327580211</v>
      </c>
      <c r="H78" s="34">
        <v>1.0327419960016642</v>
      </c>
      <c r="I78" s="34">
        <v>-5.3584963942625876</v>
      </c>
      <c r="J78" s="34">
        <v>0.14600944576726924</v>
      </c>
    </row>
    <row r="79" spans="1:15" s="17" customFormat="1" x14ac:dyDescent="0.2">
      <c r="A79" s="25">
        <v>2012</v>
      </c>
      <c r="B79" s="25">
        <v>6</v>
      </c>
      <c r="C79" s="26" t="s">
        <v>32</v>
      </c>
      <c r="D79" s="25" t="s">
        <v>178</v>
      </c>
      <c r="E79" s="34">
        <v>7.400521550851435</v>
      </c>
      <c r="F79" s="34">
        <v>1.1599999999999999</v>
      </c>
      <c r="G79" s="34">
        <v>-27.83340925815439</v>
      </c>
      <c r="H79" s="34">
        <v>0.92358411437201893</v>
      </c>
      <c r="I79" s="34">
        <v>-4.8214512595992431</v>
      </c>
      <c r="J79" s="34">
        <v>0.14497615362822991</v>
      </c>
    </row>
    <row r="80" spans="1:15" s="17" customFormat="1" x14ac:dyDescent="0.2">
      <c r="A80" s="25">
        <v>2012</v>
      </c>
      <c r="B80" s="25">
        <v>7</v>
      </c>
      <c r="C80" s="26" t="s">
        <v>32</v>
      </c>
      <c r="D80" s="37" t="s">
        <v>122</v>
      </c>
      <c r="E80" s="34" t="s">
        <v>122</v>
      </c>
      <c r="F80" s="34" t="s">
        <v>122</v>
      </c>
      <c r="G80" s="34" t="s">
        <v>122</v>
      </c>
      <c r="H80" s="34" t="s">
        <v>122</v>
      </c>
      <c r="I80" s="34" t="s">
        <v>122</v>
      </c>
      <c r="J80" s="34" t="s">
        <v>122</v>
      </c>
    </row>
    <row r="81" spans="1:10" s="17" customFormat="1" x14ac:dyDescent="0.2">
      <c r="A81" s="25">
        <v>2012</v>
      </c>
      <c r="B81" s="25">
        <v>8</v>
      </c>
      <c r="C81" s="26" t="s">
        <v>32</v>
      </c>
      <c r="D81" s="37" t="s">
        <v>122</v>
      </c>
      <c r="E81" s="34" t="s">
        <v>122</v>
      </c>
      <c r="F81" s="34" t="s">
        <v>122</v>
      </c>
      <c r="G81" s="34" t="s">
        <v>122</v>
      </c>
      <c r="H81" s="34" t="s">
        <v>122</v>
      </c>
      <c r="I81" s="34" t="s">
        <v>122</v>
      </c>
      <c r="J81" s="34" t="s">
        <v>122</v>
      </c>
    </row>
    <row r="82" spans="1:10" s="17" customFormat="1" x14ac:dyDescent="0.2">
      <c r="A82" s="25">
        <v>2012</v>
      </c>
      <c r="B82" s="25">
        <v>9</v>
      </c>
      <c r="C82" s="26" t="s">
        <v>32</v>
      </c>
      <c r="D82" s="37" t="s">
        <v>122</v>
      </c>
      <c r="E82" s="34" t="s">
        <v>122</v>
      </c>
      <c r="F82" s="34" t="s">
        <v>122</v>
      </c>
      <c r="G82" s="34" t="s">
        <v>122</v>
      </c>
      <c r="H82" s="34" t="s">
        <v>122</v>
      </c>
      <c r="I82" s="34" t="s">
        <v>122</v>
      </c>
      <c r="J82" s="34" t="s">
        <v>122</v>
      </c>
    </row>
    <row r="83" spans="1:10" s="17" customFormat="1" x14ac:dyDescent="0.2">
      <c r="A83" s="25">
        <v>2012</v>
      </c>
      <c r="B83" s="25">
        <v>10</v>
      </c>
      <c r="C83" s="26" t="s">
        <v>32</v>
      </c>
      <c r="D83" s="37" t="s">
        <v>178</v>
      </c>
      <c r="E83" s="34">
        <v>3.17</v>
      </c>
      <c r="F83" s="34">
        <v>0.66</v>
      </c>
      <c r="G83" s="34">
        <v>-25.799532702860134</v>
      </c>
      <c r="H83" s="34">
        <v>0.82468012689441006</v>
      </c>
      <c r="I83" s="34">
        <v>-5.0456797673368072</v>
      </c>
      <c r="J83" s="34">
        <v>4.6728343297535176E-2</v>
      </c>
    </row>
    <row r="84" spans="1:10" s="17" customFormat="1" x14ac:dyDescent="0.2">
      <c r="A84" s="25">
        <v>2012</v>
      </c>
      <c r="B84" s="25">
        <v>11</v>
      </c>
      <c r="C84" s="26" t="s">
        <v>32</v>
      </c>
      <c r="D84" s="37" t="s">
        <v>178</v>
      </c>
      <c r="E84" s="34">
        <v>2.12</v>
      </c>
      <c r="F84" s="34">
        <v>0.62</v>
      </c>
      <c r="G84" s="34">
        <v>-10.610859128766336</v>
      </c>
      <c r="H84" s="34">
        <v>0.7935577885338988</v>
      </c>
      <c r="I84" s="34">
        <v>-3.4909813874066558</v>
      </c>
      <c r="J84" s="34">
        <v>4.2883298436356777E-2</v>
      </c>
    </row>
    <row r="85" spans="1:10" s="17" customFormat="1" x14ac:dyDescent="0.2">
      <c r="A85" s="25">
        <v>2012</v>
      </c>
      <c r="B85" s="25">
        <v>12</v>
      </c>
      <c r="C85" s="26" t="s">
        <v>32</v>
      </c>
      <c r="D85" s="37" t="s">
        <v>178</v>
      </c>
      <c r="E85" s="34">
        <v>1.96</v>
      </c>
      <c r="F85" s="34">
        <v>0.62</v>
      </c>
      <c r="G85" s="34">
        <v>-33.959531956216651</v>
      </c>
      <c r="H85" s="34">
        <v>0.65417640023647838</v>
      </c>
      <c r="I85" s="34">
        <v>-6.4668682143084837</v>
      </c>
      <c r="J85" s="34">
        <v>4.5096648412831161E-2</v>
      </c>
    </row>
    <row r="86" spans="1:10" s="17" customFormat="1" x14ac:dyDescent="0.2">
      <c r="A86" s="25">
        <v>2012</v>
      </c>
      <c r="B86" s="25">
        <v>1</v>
      </c>
      <c r="C86" s="26" t="s">
        <v>30</v>
      </c>
      <c r="D86" s="25" t="s">
        <v>122</v>
      </c>
      <c r="E86" s="34">
        <v>5.7146220400223307</v>
      </c>
      <c r="F86" s="34">
        <v>0.98</v>
      </c>
      <c r="G86" s="34">
        <v>-80.827029609142983</v>
      </c>
      <c r="H86" s="34">
        <v>0.70472410051492351</v>
      </c>
      <c r="I86" s="34">
        <v>-11.830531516035744</v>
      </c>
      <c r="J86" s="34">
        <v>8.9339970725447956E-2</v>
      </c>
    </row>
    <row r="87" spans="1:10" s="17" customFormat="1" x14ac:dyDescent="0.2">
      <c r="A87" s="25">
        <v>2012</v>
      </c>
      <c r="B87" s="25">
        <v>2</v>
      </c>
      <c r="C87" s="26" t="s">
        <v>30</v>
      </c>
      <c r="D87" s="25" t="s">
        <v>179</v>
      </c>
      <c r="E87" s="34">
        <v>6.7813285443546372</v>
      </c>
      <c r="F87" s="34">
        <v>1.08</v>
      </c>
      <c r="G87" s="34">
        <v>-81.622665315808689</v>
      </c>
      <c r="H87" s="34">
        <v>1.1810937553340251</v>
      </c>
      <c r="I87" s="34">
        <v>-12.449333479639893</v>
      </c>
      <c r="J87" s="34">
        <v>9.3898715934164489E-2</v>
      </c>
    </row>
    <row r="88" spans="1:10" s="17" customFormat="1" x14ac:dyDescent="0.2">
      <c r="A88" s="25">
        <v>2012</v>
      </c>
      <c r="B88" s="25">
        <v>3</v>
      </c>
      <c r="C88" s="26" t="s">
        <v>30</v>
      </c>
      <c r="D88" s="25" t="s">
        <v>179</v>
      </c>
      <c r="E88" s="34">
        <v>7.2764608731915734</v>
      </c>
      <c r="F88" s="34">
        <v>1.1399999999999999</v>
      </c>
      <c r="G88" s="34">
        <v>-80.69910779495936</v>
      </c>
      <c r="H88" s="34">
        <v>1.4795579235380549</v>
      </c>
      <c r="I88" s="34">
        <v>-11.593452990219497</v>
      </c>
      <c r="J88" s="34">
        <v>9.0127099054688034E-2</v>
      </c>
    </row>
    <row r="89" spans="1:10" s="17" customFormat="1" x14ac:dyDescent="0.2">
      <c r="A89" s="25">
        <v>2012</v>
      </c>
      <c r="B89" s="25">
        <v>4</v>
      </c>
      <c r="C89" s="26" t="s">
        <v>30</v>
      </c>
      <c r="D89" s="25" t="s">
        <v>178</v>
      </c>
      <c r="E89" s="34">
        <v>9.7328953709373867</v>
      </c>
      <c r="F89" s="34">
        <v>1.38</v>
      </c>
      <c r="G89" s="34">
        <v>-53.461132258842028</v>
      </c>
      <c r="H89" s="34">
        <v>0.68686154534296584</v>
      </c>
      <c r="I89" s="34">
        <v>-8.3737664933621225</v>
      </c>
      <c r="J89" s="34">
        <v>8.8965425342538151E-2</v>
      </c>
    </row>
    <row r="90" spans="1:10" s="17" customFormat="1" x14ac:dyDescent="0.2">
      <c r="A90" s="25">
        <v>2012</v>
      </c>
      <c r="B90" s="25">
        <v>5</v>
      </c>
      <c r="C90" s="26" t="s">
        <v>30</v>
      </c>
      <c r="D90" s="25" t="s">
        <v>178</v>
      </c>
      <c r="E90" s="34">
        <v>10.192600956321929</v>
      </c>
      <c r="F90" s="34">
        <v>1.42</v>
      </c>
      <c r="G90" s="34">
        <v>-22.338814714503712</v>
      </c>
      <c r="H90" s="34">
        <v>0.79136453738561963</v>
      </c>
      <c r="I90" s="34">
        <v>-4.2152613338167271</v>
      </c>
      <c r="J90" s="34">
        <v>8.8996295307608358E-2</v>
      </c>
    </row>
    <row r="91" spans="1:10" s="17" customFormat="1" x14ac:dyDescent="0.2">
      <c r="A91" s="25">
        <v>2012</v>
      </c>
      <c r="B91" s="25">
        <v>6</v>
      </c>
      <c r="C91" s="26" t="s">
        <v>30</v>
      </c>
      <c r="D91" s="25" t="s">
        <v>178</v>
      </c>
      <c r="E91" s="34">
        <v>9.4473191166478667</v>
      </c>
      <c r="F91" s="34">
        <v>1.36</v>
      </c>
      <c r="G91" s="34">
        <v>-34.644317958323583</v>
      </c>
      <c r="H91" s="34">
        <v>1.1211776917057092</v>
      </c>
      <c r="I91" s="34">
        <v>-6.2812665677823603</v>
      </c>
      <c r="J91" s="34">
        <v>8.9117145245287174E-2</v>
      </c>
    </row>
    <row r="92" spans="1:10" s="17" customFormat="1" x14ac:dyDescent="0.2">
      <c r="A92" s="25">
        <v>2012</v>
      </c>
      <c r="B92" s="25">
        <v>7</v>
      </c>
      <c r="C92" s="26" t="s">
        <v>30</v>
      </c>
      <c r="D92" s="25" t="s">
        <v>178</v>
      </c>
      <c r="E92" s="34">
        <v>9.4</v>
      </c>
      <c r="F92" s="34">
        <v>1.26</v>
      </c>
      <c r="G92" s="34">
        <v>-29.090960552016384</v>
      </c>
      <c r="H92" s="34">
        <v>0.68620231640852503</v>
      </c>
      <c r="I92" s="34">
        <v>-5.6487389225558999</v>
      </c>
      <c r="J92" s="34">
        <v>0.1512201504300732</v>
      </c>
    </row>
    <row r="93" spans="1:10" s="17" customFormat="1" x14ac:dyDescent="0.2">
      <c r="A93" s="25">
        <v>2012</v>
      </c>
      <c r="B93" s="25">
        <v>8</v>
      </c>
      <c r="C93" s="26" t="s">
        <v>30</v>
      </c>
      <c r="D93" s="25" t="s">
        <v>178</v>
      </c>
      <c r="E93" s="34">
        <v>8.8000000000000007</v>
      </c>
      <c r="F93" s="34">
        <v>1.22</v>
      </c>
      <c r="G93" s="34">
        <v>-20.327849261888957</v>
      </c>
      <c r="H93" s="34">
        <v>0.6969465376124635</v>
      </c>
      <c r="I93" s="34">
        <v>-4.8153972921561063</v>
      </c>
      <c r="J93" s="34">
        <v>0.15203290195510299</v>
      </c>
    </row>
    <row r="94" spans="1:10" s="17" customFormat="1" x14ac:dyDescent="0.2">
      <c r="A94" s="25">
        <v>2012</v>
      </c>
      <c r="B94" s="25">
        <v>9</v>
      </c>
      <c r="C94" s="26" t="s">
        <v>30</v>
      </c>
      <c r="D94" s="25" t="s">
        <v>178</v>
      </c>
      <c r="E94" s="34">
        <v>6.46</v>
      </c>
      <c r="F94" s="34">
        <v>1.04</v>
      </c>
      <c r="G94" s="34">
        <v>-26.353363826303919</v>
      </c>
      <c r="H94" s="34">
        <v>1.3949500403586714</v>
      </c>
      <c r="I94" s="34">
        <v>-5.4907920773355769</v>
      </c>
      <c r="J94" s="34">
        <v>0.15109383892675712</v>
      </c>
    </row>
    <row r="95" spans="1:10" s="17" customFormat="1" x14ac:dyDescent="0.2">
      <c r="A95" s="25">
        <v>2012</v>
      </c>
      <c r="B95" s="25">
        <v>10</v>
      </c>
      <c r="C95" s="26" t="s">
        <v>30</v>
      </c>
      <c r="D95" s="25" t="s">
        <v>178</v>
      </c>
      <c r="E95" s="34">
        <v>6.06</v>
      </c>
      <c r="F95" s="34">
        <v>1</v>
      </c>
      <c r="G95" s="34">
        <v>-45.177056421050423</v>
      </c>
      <c r="H95" s="34">
        <v>0.96383196223519685</v>
      </c>
      <c r="I95" s="34">
        <v>-7.5683351491717588</v>
      </c>
      <c r="J95" s="34">
        <v>0.15109383892675712</v>
      </c>
    </row>
    <row r="96" spans="1:10" s="17" customFormat="1" x14ac:dyDescent="0.2">
      <c r="A96" s="25">
        <v>2012</v>
      </c>
      <c r="B96" s="25">
        <v>11</v>
      </c>
      <c r="C96" s="26" t="s">
        <v>30</v>
      </c>
      <c r="D96" s="25" t="s">
        <v>178</v>
      </c>
      <c r="E96" s="34">
        <v>5.2</v>
      </c>
      <c r="F96" s="34">
        <v>1.54</v>
      </c>
      <c r="G96" s="34">
        <v>-46.889951414083356</v>
      </c>
      <c r="H96" s="34">
        <v>0.9201003160076715</v>
      </c>
      <c r="I96" s="34">
        <v>-7.97418439488046</v>
      </c>
      <c r="J96" s="34">
        <v>0.15189042457858873</v>
      </c>
    </row>
    <row r="97" spans="1:10" s="17" customFormat="1" x14ac:dyDescent="0.2">
      <c r="A97" s="25">
        <v>2012</v>
      </c>
      <c r="B97" s="25">
        <v>12</v>
      </c>
      <c r="C97" s="26" t="s">
        <v>30</v>
      </c>
      <c r="D97" s="25" t="s">
        <v>178</v>
      </c>
      <c r="E97" s="34">
        <v>4.9000000000000004</v>
      </c>
      <c r="F97" s="34">
        <v>0.92</v>
      </c>
      <c r="G97" s="34">
        <v>-68.836433522777398</v>
      </c>
      <c r="H97" s="34">
        <v>0.70245729215985553</v>
      </c>
      <c r="I97" s="34">
        <v>-9.4113997471122843</v>
      </c>
      <c r="J97" s="34">
        <v>0.15134443824734903</v>
      </c>
    </row>
    <row r="98" spans="1:10" s="17" customFormat="1" x14ac:dyDescent="0.2">
      <c r="A98" s="25">
        <v>2012</v>
      </c>
      <c r="B98" s="25">
        <v>1</v>
      </c>
      <c r="C98" s="26" t="s">
        <v>27</v>
      </c>
      <c r="D98" s="25" t="s">
        <v>179</v>
      </c>
      <c r="E98" s="34">
        <v>5.606067414862002</v>
      </c>
      <c r="F98" s="34">
        <v>0.8</v>
      </c>
      <c r="G98" s="34">
        <v>-74.958673696807466</v>
      </c>
      <c r="H98" s="34">
        <v>1.0225966395413859</v>
      </c>
      <c r="I98" s="34">
        <v>-11.431134224661719</v>
      </c>
      <c r="J98" s="34">
        <v>0.13669199042613556</v>
      </c>
    </row>
    <row r="99" spans="1:10" s="17" customFormat="1" x14ac:dyDescent="0.2">
      <c r="A99" s="25">
        <v>2012</v>
      </c>
      <c r="B99" s="25">
        <v>2</v>
      </c>
      <c r="C99" s="26" t="s">
        <v>27</v>
      </c>
      <c r="D99" s="25" t="s">
        <v>179</v>
      </c>
      <c r="E99" s="34">
        <v>6.6906568537684965</v>
      </c>
      <c r="F99" s="34">
        <v>0.82</v>
      </c>
      <c r="G99" s="34">
        <v>-77.245225059431419</v>
      </c>
      <c r="H99" s="34">
        <v>1.1308709993114614</v>
      </c>
      <c r="I99" s="34">
        <v>-11.308573171586758</v>
      </c>
      <c r="J99" s="34">
        <v>0.13841663203234572</v>
      </c>
    </row>
    <row r="100" spans="1:10" s="17" customFormat="1" x14ac:dyDescent="0.2">
      <c r="A100" s="25">
        <v>2012</v>
      </c>
      <c r="B100" s="25">
        <v>3</v>
      </c>
      <c r="C100" s="26" t="s">
        <v>27</v>
      </c>
      <c r="D100" s="25" t="s">
        <v>179</v>
      </c>
      <c r="E100" s="34">
        <v>8.2153891429887373</v>
      </c>
      <c r="F100" s="34">
        <v>0.88</v>
      </c>
      <c r="G100" s="34">
        <v>-67.699514831706495</v>
      </c>
      <c r="H100" s="34">
        <v>1.2630817017696714</v>
      </c>
      <c r="I100" s="34">
        <v>-10.202079520875539</v>
      </c>
      <c r="J100" s="34">
        <v>0.1371394586490553</v>
      </c>
    </row>
    <row r="101" spans="1:10" s="17" customFormat="1" x14ac:dyDescent="0.2">
      <c r="A101" s="25">
        <v>2012</v>
      </c>
      <c r="B101" s="25">
        <v>4</v>
      </c>
      <c r="C101" s="26" t="s">
        <v>27</v>
      </c>
      <c r="D101" s="25" t="s">
        <v>178</v>
      </c>
      <c r="E101" s="34">
        <v>9.8595036574478989</v>
      </c>
      <c r="F101" s="34">
        <v>0.9</v>
      </c>
      <c r="G101" s="34">
        <v>-40.031312882639853</v>
      </c>
      <c r="H101" s="34">
        <v>1.0821963236517418</v>
      </c>
      <c r="I101" s="34">
        <v>-5.8336161073888313</v>
      </c>
      <c r="J101" s="34">
        <v>0.1371394586490553</v>
      </c>
    </row>
    <row r="102" spans="1:10" s="17" customFormat="1" x14ac:dyDescent="0.2">
      <c r="A102" s="25">
        <v>2012</v>
      </c>
      <c r="B102" s="25">
        <v>5</v>
      </c>
      <c r="C102" s="26" t="s">
        <v>27</v>
      </c>
      <c r="D102" s="25" t="s">
        <v>178</v>
      </c>
      <c r="E102" s="34" t="s">
        <v>122</v>
      </c>
      <c r="F102" s="34" t="s">
        <v>122</v>
      </c>
      <c r="G102" s="34">
        <v>-38.759281057194158</v>
      </c>
      <c r="H102" s="34">
        <v>1.3269062978849615</v>
      </c>
      <c r="I102" s="34">
        <v>-6.2463232704630371</v>
      </c>
      <c r="J102" s="34">
        <v>0.13716910345012337</v>
      </c>
    </row>
    <row r="103" spans="1:10" s="17" customFormat="1" x14ac:dyDescent="0.2">
      <c r="A103" s="25">
        <v>2012</v>
      </c>
      <c r="B103" s="25">
        <v>6</v>
      </c>
      <c r="C103" s="26" t="s">
        <v>27</v>
      </c>
      <c r="D103" s="25" t="s">
        <v>178</v>
      </c>
      <c r="E103" s="34">
        <v>9.6285629998280289</v>
      </c>
      <c r="F103" s="34">
        <v>0.88</v>
      </c>
      <c r="G103" s="34">
        <v>-50.343247307058235</v>
      </c>
      <c r="H103" s="34">
        <v>1.1779642485019521</v>
      </c>
      <c r="I103" s="34">
        <v>-8.0934477087419232</v>
      </c>
      <c r="J103" s="34">
        <v>0.13756345361992273</v>
      </c>
    </row>
    <row r="104" spans="1:10" s="17" customFormat="1" x14ac:dyDescent="0.2">
      <c r="A104" s="25">
        <v>2012</v>
      </c>
      <c r="B104" s="25">
        <v>7</v>
      </c>
      <c r="C104" s="26" t="s">
        <v>27</v>
      </c>
      <c r="D104" s="25" t="s">
        <v>178</v>
      </c>
      <c r="E104" s="34">
        <v>11.62</v>
      </c>
      <c r="F104" s="34">
        <v>1.48</v>
      </c>
      <c r="G104" s="34">
        <v>-52.749333085455419</v>
      </c>
      <c r="H104" s="34">
        <v>0.82799445082542</v>
      </c>
      <c r="I104" s="34">
        <v>-7.8681581527952886</v>
      </c>
      <c r="J104" s="34">
        <v>4.2296209259186486E-2</v>
      </c>
    </row>
    <row r="105" spans="1:10" s="17" customFormat="1" x14ac:dyDescent="0.2">
      <c r="A105" s="25">
        <v>2012</v>
      </c>
      <c r="B105" s="25">
        <v>8</v>
      </c>
      <c r="C105" s="26" t="s">
        <v>27</v>
      </c>
      <c r="D105" s="25" t="s">
        <v>178</v>
      </c>
      <c r="E105" s="34">
        <v>12.56</v>
      </c>
      <c r="F105" s="34">
        <v>1.58</v>
      </c>
      <c r="G105" s="34">
        <v>-27.709382933931153</v>
      </c>
      <c r="H105" s="34">
        <v>1.0665619111988358</v>
      </c>
      <c r="I105" s="34">
        <v>-4.8707025995506612</v>
      </c>
      <c r="J105" s="34">
        <v>4.3311671934113838E-2</v>
      </c>
    </row>
    <row r="106" spans="1:10" s="17" customFormat="1" x14ac:dyDescent="0.2">
      <c r="A106" s="25">
        <v>2012</v>
      </c>
      <c r="B106" s="25">
        <v>9</v>
      </c>
      <c r="C106" s="26" t="s">
        <v>27</v>
      </c>
      <c r="D106" s="25" t="s">
        <v>178</v>
      </c>
      <c r="E106" s="34" t="s">
        <v>122</v>
      </c>
      <c r="F106" s="34" t="s">
        <v>122</v>
      </c>
      <c r="G106" s="34">
        <v>-34.429519854893343</v>
      </c>
      <c r="H106" s="34">
        <v>0.82324991529424441</v>
      </c>
      <c r="I106" s="34">
        <v>-5.8376546594712124</v>
      </c>
      <c r="J106" s="34">
        <v>4.3812846785952313E-2</v>
      </c>
    </row>
    <row r="107" spans="1:10" s="17" customFormat="1" x14ac:dyDescent="0.2">
      <c r="A107" s="25">
        <v>2012</v>
      </c>
      <c r="B107" s="25">
        <v>10</v>
      </c>
      <c r="C107" s="26" t="s">
        <v>27</v>
      </c>
      <c r="D107" s="25" t="s">
        <v>178</v>
      </c>
      <c r="E107" s="34">
        <v>5.34</v>
      </c>
      <c r="F107" s="34">
        <v>0.94</v>
      </c>
      <c r="G107" s="34">
        <v>-53.321395612803045</v>
      </c>
      <c r="H107" s="34">
        <v>0.73681891100336061</v>
      </c>
      <c r="I107" s="34">
        <v>-8.9089167389562078</v>
      </c>
      <c r="J107" s="34">
        <v>4.7828540099390152E-2</v>
      </c>
    </row>
    <row r="108" spans="1:10" s="17" customFormat="1" x14ac:dyDescent="0.2">
      <c r="A108" s="25">
        <v>2012</v>
      </c>
      <c r="B108" s="25">
        <v>11</v>
      </c>
      <c r="C108" s="26" t="s">
        <v>27</v>
      </c>
      <c r="D108" s="25" t="s">
        <v>178</v>
      </c>
      <c r="E108" s="34">
        <v>4.5999999999999996</v>
      </c>
      <c r="F108" s="34">
        <v>0.88</v>
      </c>
      <c r="G108" s="34">
        <v>-47.362956875660416</v>
      </c>
      <c r="H108" s="34">
        <v>0.83475472727917788</v>
      </c>
      <c r="I108" s="34">
        <v>-8.0136629315202299</v>
      </c>
      <c r="J108" s="34">
        <v>4.1597763813171131E-2</v>
      </c>
    </row>
    <row r="109" spans="1:10" s="17" customFormat="1" x14ac:dyDescent="0.2">
      <c r="A109" s="25">
        <v>2012</v>
      </c>
      <c r="B109" s="25">
        <v>12</v>
      </c>
      <c r="C109" s="26" t="s">
        <v>27</v>
      </c>
      <c r="D109" s="25" t="s">
        <v>178</v>
      </c>
      <c r="E109" s="34">
        <v>5.71</v>
      </c>
      <c r="F109" s="34">
        <v>0.98</v>
      </c>
      <c r="G109" s="34">
        <v>-62.701587973320741</v>
      </c>
      <c r="H109" s="34">
        <v>1.3661480638809635</v>
      </c>
      <c r="I109" s="34">
        <v>-10.39938949836553</v>
      </c>
      <c r="J109" s="34">
        <v>4.2851482082849134E-2</v>
      </c>
    </row>
    <row r="110" spans="1:10" s="17" customFormat="1" x14ac:dyDescent="0.2">
      <c r="A110" s="25" t="s">
        <v>171</v>
      </c>
      <c r="B110" s="25">
        <v>1</v>
      </c>
      <c r="C110" s="33" t="s">
        <v>28</v>
      </c>
      <c r="D110" s="37" t="s">
        <v>178</v>
      </c>
      <c r="E110" s="34">
        <v>3.2719959858222305</v>
      </c>
      <c r="F110" s="34">
        <v>0.5</v>
      </c>
      <c r="G110" s="34">
        <v>-15.256484638366558</v>
      </c>
      <c r="H110" s="34">
        <v>0.99715287483006043</v>
      </c>
      <c r="I110" s="34">
        <v>-4.4733001183915491</v>
      </c>
      <c r="J110" s="34">
        <v>0.14444918620382324</v>
      </c>
    </row>
    <row r="111" spans="1:10" s="17" customFormat="1" x14ac:dyDescent="0.2">
      <c r="A111" s="25" t="s">
        <v>171</v>
      </c>
      <c r="B111" s="25">
        <v>2</v>
      </c>
      <c r="C111" s="33" t="s">
        <v>28</v>
      </c>
      <c r="D111" s="37" t="s">
        <v>178</v>
      </c>
      <c r="E111" s="34">
        <v>3.5373226468724455</v>
      </c>
      <c r="F111" s="34">
        <v>0.54</v>
      </c>
      <c r="G111" s="34">
        <v>-18.342890545393033</v>
      </c>
      <c r="H111" s="34">
        <v>1.0255198548694671</v>
      </c>
      <c r="I111" s="34">
        <v>-4.6420707793289679</v>
      </c>
      <c r="J111" s="34">
        <v>0.14445307176572883</v>
      </c>
    </row>
    <row r="112" spans="1:10" s="17" customFormat="1" x14ac:dyDescent="0.2">
      <c r="A112" s="25" t="s">
        <v>171</v>
      </c>
      <c r="B112" s="25">
        <v>3</v>
      </c>
      <c r="C112" s="33" t="s">
        <v>28</v>
      </c>
      <c r="D112" s="37" t="s">
        <v>178</v>
      </c>
      <c r="E112" s="34">
        <v>7.1926870946936097</v>
      </c>
      <c r="F112" s="34">
        <v>0.6</v>
      </c>
      <c r="G112" s="34">
        <v>-5.1690785674606445</v>
      </c>
      <c r="H112" s="34">
        <v>0.64198724940260044</v>
      </c>
      <c r="I112" s="34">
        <v>-1.8486300793552886</v>
      </c>
      <c r="J112" s="34">
        <v>0.14433581222960903</v>
      </c>
    </row>
    <row r="113" spans="1:10" s="17" customFormat="1" x14ac:dyDescent="0.2">
      <c r="A113" s="25" t="s">
        <v>171</v>
      </c>
      <c r="B113" s="25">
        <v>4</v>
      </c>
      <c r="C113" s="33" t="s">
        <v>28</v>
      </c>
      <c r="D113" s="37" t="s">
        <v>178</v>
      </c>
      <c r="E113" s="34">
        <v>1.4210530177562166</v>
      </c>
      <c r="F113" s="34">
        <v>0.44</v>
      </c>
      <c r="G113" s="34">
        <v>-33.22878613940307</v>
      </c>
      <c r="H113" s="34">
        <v>0.70317229642742463</v>
      </c>
      <c r="I113" s="34">
        <v>-5.6913853839915021</v>
      </c>
      <c r="J113" s="34">
        <v>0.1443160439475005</v>
      </c>
    </row>
    <row r="114" spans="1:10" s="17" customFormat="1" x14ac:dyDescent="0.2">
      <c r="A114" s="25" t="s">
        <v>171</v>
      </c>
      <c r="B114" s="25">
        <v>5</v>
      </c>
      <c r="C114" s="33" t="s">
        <v>28</v>
      </c>
      <c r="D114" s="37" t="s">
        <v>178</v>
      </c>
      <c r="E114" s="34">
        <v>6.53</v>
      </c>
      <c r="F114" s="34">
        <v>0.52</v>
      </c>
      <c r="G114" s="34">
        <v>-21.945307027730962</v>
      </c>
      <c r="H114" s="34">
        <v>0.74561415337891279</v>
      </c>
      <c r="I114" s="34">
        <v>-4.2546384543526798</v>
      </c>
      <c r="J114" s="34">
        <v>0.16579937026578007</v>
      </c>
    </row>
    <row r="115" spans="1:10" s="17" customFormat="1" x14ac:dyDescent="0.2">
      <c r="A115" s="25" t="s">
        <v>171</v>
      </c>
      <c r="B115" s="25">
        <v>6</v>
      </c>
      <c r="C115" s="33" t="s">
        <v>28</v>
      </c>
      <c r="D115" s="37" t="s">
        <v>178</v>
      </c>
      <c r="E115" s="34" t="s">
        <v>122</v>
      </c>
      <c r="F115" s="34" t="s">
        <v>122</v>
      </c>
      <c r="G115" s="34" t="s">
        <v>122</v>
      </c>
      <c r="H115" s="34" t="s">
        <v>122</v>
      </c>
      <c r="I115" s="34" t="s">
        <v>122</v>
      </c>
      <c r="J115" s="34" t="s">
        <v>122</v>
      </c>
    </row>
    <row r="116" spans="1:10" s="17" customFormat="1" x14ac:dyDescent="0.2">
      <c r="A116" s="25" t="s">
        <v>171</v>
      </c>
      <c r="B116" s="25">
        <v>7</v>
      </c>
      <c r="C116" s="33" t="s">
        <v>28</v>
      </c>
      <c r="D116" s="37" t="s">
        <v>178</v>
      </c>
      <c r="E116" s="34" t="s">
        <v>122</v>
      </c>
      <c r="F116" s="34" t="s">
        <v>122</v>
      </c>
      <c r="G116" s="34" t="s">
        <v>122</v>
      </c>
      <c r="H116" s="34" t="s">
        <v>122</v>
      </c>
      <c r="I116" s="34" t="s">
        <v>122</v>
      </c>
      <c r="J116" s="34" t="s">
        <v>122</v>
      </c>
    </row>
    <row r="117" spans="1:10" s="17" customFormat="1" x14ac:dyDescent="0.2">
      <c r="A117" s="25" t="s">
        <v>171</v>
      </c>
      <c r="B117" s="25">
        <v>8</v>
      </c>
      <c r="C117" s="33" t="s">
        <v>28</v>
      </c>
      <c r="D117" s="37" t="s">
        <v>178</v>
      </c>
      <c r="E117" s="34">
        <v>4.91</v>
      </c>
      <c r="F117" s="34">
        <v>0.54</v>
      </c>
      <c r="G117" s="34">
        <v>2.7229022737233493</v>
      </c>
      <c r="H117" s="34">
        <v>0.74604931960886867</v>
      </c>
      <c r="I117" s="34">
        <v>-1.1024370676010449</v>
      </c>
      <c r="J117" s="34">
        <v>0.1262106875126898</v>
      </c>
    </row>
    <row r="118" spans="1:10" s="17" customFormat="1" x14ac:dyDescent="0.2">
      <c r="A118" s="25" t="s">
        <v>171</v>
      </c>
      <c r="B118" s="25">
        <v>9</v>
      </c>
      <c r="C118" s="33" t="s">
        <v>28</v>
      </c>
      <c r="D118" s="37" t="s">
        <v>178</v>
      </c>
      <c r="E118" s="34">
        <v>1.59</v>
      </c>
      <c r="F118" s="34">
        <v>0.46</v>
      </c>
      <c r="G118" s="34">
        <v>-3.361189944889702</v>
      </c>
      <c r="H118" s="34">
        <v>0.87100032651529169</v>
      </c>
      <c r="I118" s="34">
        <v>-2.2361146736910413</v>
      </c>
      <c r="J118" s="34">
        <v>0.12732634706618629</v>
      </c>
    </row>
    <row r="119" spans="1:10" s="17" customFormat="1" x14ac:dyDescent="0.2">
      <c r="A119" s="25" t="s">
        <v>171</v>
      </c>
      <c r="B119" s="25">
        <v>10</v>
      </c>
      <c r="C119" s="33" t="s">
        <v>28</v>
      </c>
      <c r="D119" s="37" t="s">
        <v>178</v>
      </c>
      <c r="E119" s="34">
        <v>2.2000000000000002</v>
      </c>
      <c r="F119" s="34">
        <v>0.48</v>
      </c>
      <c r="G119" s="34">
        <v>-22.841396847876027</v>
      </c>
      <c r="H119" s="34">
        <v>0.89184375920052239</v>
      </c>
      <c r="I119" s="34">
        <v>-4.8623866080509046</v>
      </c>
      <c r="J119" s="34">
        <v>0.12633519545318719</v>
      </c>
    </row>
    <row r="120" spans="1:10" s="17" customFormat="1" x14ac:dyDescent="0.2">
      <c r="A120" s="25" t="s">
        <v>171</v>
      </c>
      <c r="B120" s="25">
        <v>11</v>
      </c>
      <c r="C120" s="33" t="s">
        <v>28</v>
      </c>
      <c r="D120" s="37" t="s">
        <v>178</v>
      </c>
      <c r="E120" s="34" t="s">
        <v>122</v>
      </c>
      <c r="F120" s="34" t="s">
        <v>122</v>
      </c>
      <c r="G120" s="34">
        <v>-1.4971827647390938</v>
      </c>
      <c r="H120" s="34">
        <v>0.7830160972935023</v>
      </c>
      <c r="I120" s="34">
        <v>-1.7770283458723242</v>
      </c>
      <c r="J120" s="34">
        <v>0.12609996592173517</v>
      </c>
    </row>
    <row r="121" spans="1:10" s="17" customFormat="1" x14ac:dyDescent="0.2">
      <c r="A121" s="25" t="s">
        <v>171</v>
      </c>
      <c r="B121" s="25">
        <v>12</v>
      </c>
      <c r="C121" s="33" t="s">
        <v>28</v>
      </c>
      <c r="D121" s="37" t="s">
        <v>178</v>
      </c>
      <c r="E121" s="34">
        <v>3.89</v>
      </c>
      <c r="F121" s="34">
        <v>0.52</v>
      </c>
      <c r="G121" s="34">
        <v>-31.154545939333289</v>
      </c>
      <c r="H121" s="34">
        <v>0.72511027603090805</v>
      </c>
      <c r="I121" s="34">
        <v>-6.3473535277344055</v>
      </c>
      <c r="J121" s="34">
        <v>0.1261043193233343</v>
      </c>
    </row>
    <row r="122" spans="1:10" s="17" customFormat="1" x14ac:dyDescent="0.2">
      <c r="A122" s="25" t="s">
        <v>171</v>
      </c>
      <c r="B122" s="25">
        <v>1</v>
      </c>
      <c r="C122" s="33" t="s">
        <v>123</v>
      </c>
      <c r="D122" s="37" t="s">
        <v>179</v>
      </c>
      <c r="E122" s="34">
        <v>4.1567744525564825</v>
      </c>
      <c r="F122" s="34">
        <v>0.66</v>
      </c>
      <c r="G122" s="34">
        <v>-81.703197479894897</v>
      </c>
      <c r="H122" s="34">
        <v>0.85372307597169683</v>
      </c>
      <c r="I122" s="34">
        <v>-11.927044726019318</v>
      </c>
      <c r="J122" s="34">
        <v>8.5834971895986573E-2</v>
      </c>
    </row>
    <row r="123" spans="1:10" s="17" customFormat="1" x14ac:dyDescent="0.2">
      <c r="A123" s="25" t="s">
        <v>171</v>
      </c>
      <c r="B123" s="25">
        <v>2</v>
      </c>
      <c r="C123" s="33" t="s">
        <v>123</v>
      </c>
      <c r="D123" s="37" t="s">
        <v>179</v>
      </c>
      <c r="E123" s="34">
        <v>5.6457359447186697</v>
      </c>
      <c r="F123" s="34">
        <v>0.78</v>
      </c>
      <c r="G123" s="34">
        <v>-71.125853371011374</v>
      </c>
      <c r="H123" s="34">
        <v>0.92243309580630095</v>
      </c>
      <c r="I123" s="34">
        <v>-10.5920941377533</v>
      </c>
      <c r="J123" s="34">
        <v>8.6574455826694402E-2</v>
      </c>
    </row>
    <row r="124" spans="1:10" s="17" customFormat="1" x14ac:dyDescent="0.2">
      <c r="A124" s="25" t="s">
        <v>171</v>
      </c>
      <c r="B124" s="25">
        <v>3</v>
      </c>
      <c r="C124" s="33" t="s">
        <v>123</v>
      </c>
      <c r="D124" s="37" t="s">
        <v>179</v>
      </c>
      <c r="E124" s="34">
        <v>7.3154745074021577</v>
      </c>
      <c r="F124" s="34">
        <v>0.88</v>
      </c>
      <c r="G124" s="34">
        <v>-64.51521007523462</v>
      </c>
      <c r="H124" s="34">
        <v>0.87413628730671966</v>
      </c>
      <c r="I124" s="34">
        <v>-9.6572209154325748</v>
      </c>
      <c r="J124" s="34">
        <v>8.6506198650103894E-2</v>
      </c>
    </row>
    <row r="125" spans="1:10" s="17" customFormat="1" x14ac:dyDescent="0.2">
      <c r="A125" s="25" t="s">
        <v>171</v>
      </c>
      <c r="B125" s="25">
        <v>4</v>
      </c>
      <c r="C125" s="33" t="s">
        <v>123</v>
      </c>
      <c r="D125" s="37" t="s">
        <v>178</v>
      </c>
      <c r="E125" s="34">
        <v>8.3137254346951472</v>
      </c>
      <c r="F125" s="34">
        <v>0.96</v>
      </c>
      <c r="G125" s="34">
        <v>-41.017692852401851</v>
      </c>
      <c r="H125" s="34">
        <v>0.94439689861533516</v>
      </c>
      <c r="I125" s="34">
        <v>-6.0450389723619011</v>
      </c>
      <c r="J125" s="34">
        <v>8.6526673217306255E-2</v>
      </c>
    </row>
    <row r="126" spans="1:10" s="17" customFormat="1" x14ac:dyDescent="0.2">
      <c r="A126" s="25" t="s">
        <v>171</v>
      </c>
      <c r="B126" s="25">
        <v>5</v>
      </c>
      <c r="C126" s="33" t="s">
        <v>123</v>
      </c>
      <c r="D126" s="37" t="s">
        <v>178</v>
      </c>
      <c r="E126" s="34">
        <v>10.96488922367319</v>
      </c>
      <c r="F126" s="34">
        <v>1.1599999999999999</v>
      </c>
      <c r="G126" s="34">
        <v>-31.037007996238231</v>
      </c>
      <c r="H126" s="34">
        <v>0.82445553650938375</v>
      </c>
      <c r="I126" s="34">
        <v>-4.9675804427036923</v>
      </c>
      <c r="J126" s="34">
        <v>0.10696732284487998</v>
      </c>
    </row>
    <row r="127" spans="1:10" s="17" customFormat="1" x14ac:dyDescent="0.2">
      <c r="A127" s="25" t="s">
        <v>171</v>
      </c>
      <c r="B127" s="25">
        <v>6</v>
      </c>
      <c r="C127" s="33" t="s">
        <v>123</v>
      </c>
      <c r="D127" s="37" t="s">
        <v>178</v>
      </c>
      <c r="E127" s="34">
        <v>11.578324181126966</v>
      </c>
      <c r="F127" s="34">
        <v>1.22</v>
      </c>
      <c r="G127" s="34">
        <v>-27.137371798282331</v>
      </c>
      <c r="H127" s="34">
        <v>0.82561478047555714</v>
      </c>
      <c r="I127" s="34">
        <v>-3.7363130313576889</v>
      </c>
      <c r="J127" s="34">
        <v>0.10609521951983586</v>
      </c>
    </row>
    <row r="128" spans="1:10" s="17" customFormat="1" x14ac:dyDescent="0.2">
      <c r="A128" s="25" t="s">
        <v>171</v>
      </c>
      <c r="B128" s="25">
        <v>7</v>
      </c>
      <c r="C128" s="33" t="s">
        <v>123</v>
      </c>
      <c r="D128" s="37" t="s">
        <v>178</v>
      </c>
      <c r="E128" s="34" t="s">
        <v>122</v>
      </c>
      <c r="F128" s="34" t="s">
        <v>122</v>
      </c>
      <c r="G128" s="34">
        <v>-18.297340301429614</v>
      </c>
      <c r="H128" s="34">
        <v>0.68033793296416323</v>
      </c>
      <c r="I128" s="34">
        <v>-3.5975001233026731</v>
      </c>
      <c r="J128" s="34">
        <v>0.14087173521335211</v>
      </c>
    </row>
    <row r="129" spans="1:10" s="17" customFormat="1" x14ac:dyDescent="0.2">
      <c r="A129" s="25" t="s">
        <v>171</v>
      </c>
      <c r="B129" s="25">
        <v>8</v>
      </c>
      <c r="C129" s="33" t="s">
        <v>123</v>
      </c>
      <c r="D129" s="37" t="s">
        <v>178</v>
      </c>
      <c r="E129" s="34" t="s">
        <v>122</v>
      </c>
      <c r="F129" s="34" t="s">
        <v>122</v>
      </c>
      <c r="G129" s="34" t="s">
        <v>122</v>
      </c>
      <c r="H129" s="34" t="s">
        <v>122</v>
      </c>
      <c r="I129" s="34" t="s">
        <v>122</v>
      </c>
      <c r="J129" s="34" t="s">
        <v>122</v>
      </c>
    </row>
    <row r="130" spans="1:10" s="17" customFormat="1" x14ac:dyDescent="0.2">
      <c r="A130" s="25" t="s">
        <v>171</v>
      </c>
      <c r="B130" s="25">
        <v>9</v>
      </c>
      <c r="C130" s="33" t="s">
        <v>123</v>
      </c>
      <c r="D130" s="37" t="s">
        <v>178</v>
      </c>
      <c r="E130" s="34" t="s">
        <v>122</v>
      </c>
      <c r="F130" s="34" t="s">
        <v>122</v>
      </c>
      <c r="G130" s="34" t="s">
        <v>122</v>
      </c>
      <c r="H130" s="34" t="s">
        <v>122</v>
      </c>
      <c r="I130" s="34" t="s">
        <v>122</v>
      </c>
      <c r="J130" s="34" t="s">
        <v>122</v>
      </c>
    </row>
    <row r="131" spans="1:10" s="17" customFormat="1" x14ac:dyDescent="0.2">
      <c r="A131" s="25" t="s">
        <v>171</v>
      </c>
      <c r="B131" s="25">
        <v>10</v>
      </c>
      <c r="C131" s="33" t="s">
        <v>123</v>
      </c>
      <c r="D131" s="37" t="s">
        <v>178</v>
      </c>
      <c r="E131" s="34">
        <v>4.67</v>
      </c>
      <c r="F131" s="34">
        <v>0.76</v>
      </c>
      <c r="G131" s="34">
        <v>-54.164631610597581</v>
      </c>
      <c r="H131" s="34">
        <v>0.69364388960825429</v>
      </c>
      <c r="I131" s="34">
        <v>-7.2516910321277877</v>
      </c>
      <c r="J131" s="34">
        <v>0.1419070076685017</v>
      </c>
    </row>
    <row r="132" spans="1:10" s="17" customFormat="1" x14ac:dyDescent="0.2">
      <c r="A132" s="25" t="s">
        <v>171</v>
      </c>
      <c r="B132" s="25">
        <v>11</v>
      </c>
      <c r="C132" s="33" t="s">
        <v>123</v>
      </c>
      <c r="D132" s="37" t="s">
        <v>178</v>
      </c>
      <c r="E132" s="34" t="s">
        <v>122</v>
      </c>
      <c r="F132" s="34" t="s">
        <v>122</v>
      </c>
      <c r="G132" s="34">
        <v>-67.205076611615652</v>
      </c>
      <c r="H132" s="34">
        <v>0.83587625655349496</v>
      </c>
      <c r="I132" s="34">
        <v>-8.6647641644668809</v>
      </c>
      <c r="J132" s="34">
        <v>0.14176426127166555</v>
      </c>
    </row>
    <row r="133" spans="1:10" s="17" customFormat="1" x14ac:dyDescent="0.2">
      <c r="A133" s="25" t="s">
        <v>171</v>
      </c>
      <c r="B133" s="25">
        <v>12</v>
      </c>
      <c r="C133" s="33" t="s">
        <v>123</v>
      </c>
      <c r="D133" s="37" t="s">
        <v>179</v>
      </c>
      <c r="E133" s="34" t="s">
        <v>122</v>
      </c>
      <c r="F133" s="34" t="s">
        <v>122</v>
      </c>
      <c r="G133" s="34" t="s">
        <v>122</v>
      </c>
      <c r="H133" s="34" t="s">
        <v>122</v>
      </c>
      <c r="I133" s="34" t="s">
        <v>122</v>
      </c>
      <c r="J133" s="34" t="s">
        <v>122</v>
      </c>
    </row>
    <row r="134" spans="1:10" s="17" customFormat="1" x14ac:dyDescent="0.2">
      <c r="A134" s="25" t="s">
        <v>171</v>
      </c>
      <c r="B134" s="25">
        <v>1</v>
      </c>
      <c r="C134" s="33" t="s">
        <v>29</v>
      </c>
      <c r="D134" s="37" t="s">
        <v>178</v>
      </c>
      <c r="E134" s="34">
        <v>3.1040666750520587</v>
      </c>
      <c r="F134" s="34">
        <v>0.66</v>
      </c>
      <c r="G134" s="34">
        <v>-7.8848022650212926</v>
      </c>
      <c r="H134" s="34">
        <v>0.91105482486637546</v>
      </c>
      <c r="I134" s="34">
        <v>-3.4604290764204677</v>
      </c>
      <c r="J134" s="34">
        <v>0.18013608430526137</v>
      </c>
    </row>
    <row r="135" spans="1:10" s="17" customFormat="1" x14ac:dyDescent="0.2">
      <c r="A135" s="25" t="s">
        <v>171</v>
      </c>
      <c r="B135" s="25">
        <v>2</v>
      </c>
      <c r="C135" s="33" t="s">
        <v>29</v>
      </c>
      <c r="D135" s="37" t="s">
        <v>178</v>
      </c>
      <c r="E135" s="34">
        <v>3.4002662526841672</v>
      </c>
      <c r="F135" s="34">
        <v>0.64</v>
      </c>
      <c r="G135" s="34">
        <v>-13.608882816998744</v>
      </c>
      <c r="H135" s="34">
        <v>0.81647761929129148</v>
      </c>
      <c r="I135" s="34">
        <v>-4.1092261257746188</v>
      </c>
      <c r="J135" s="34">
        <v>0.16819387692978208</v>
      </c>
    </row>
    <row r="136" spans="1:10" s="17" customFormat="1" x14ac:dyDescent="0.2">
      <c r="A136" s="25" t="s">
        <v>171</v>
      </c>
      <c r="B136" s="25">
        <v>3</v>
      </c>
      <c r="C136" s="33" t="s">
        <v>29</v>
      </c>
      <c r="D136" s="37" t="s">
        <v>178</v>
      </c>
      <c r="E136" s="34">
        <v>2.4316862884144204</v>
      </c>
      <c r="F136" s="34">
        <v>0.6</v>
      </c>
      <c r="G136" s="34">
        <v>1.9196547230285006</v>
      </c>
      <c r="H136" s="34">
        <v>0.71483268635245234</v>
      </c>
      <c r="I136" s="34">
        <v>-0.86746805056535692</v>
      </c>
      <c r="J136" s="34">
        <v>0.16743917581297049</v>
      </c>
    </row>
    <row r="137" spans="1:10" s="17" customFormat="1" x14ac:dyDescent="0.2">
      <c r="A137" s="25" t="s">
        <v>171</v>
      </c>
      <c r="B137" s="25">
        <v>4</v>
      </c>
      <c r="C137" s="33" t="s">
        <v>29</v>
      </c>
      <c r="D137" s="37" t="s">
        <v>178</v>
      </c>
      <c r="E137" s="34">
        <v>4.5819240313894625</v>
      </c>
      <c r="F137" s="34">
        <v>0.68</v>
      </c>
      <c r="G137" s="34">
        <v>-36.279877572958483</v>
      </c>
      <c r="H137" s="34">
        <v>0.92318059075252223</v>
      </c>
      <c r="I137" s="34">
        <v>-6.0414496933792279</v>
      </c>
      <c r="J137" s="34">
        <v>0.16928593122893376</v>
      </c>
    </row>
    <row r="138" spans="1:10" s="17" customFormat="1" x14ac:dyDescent="0.2">
      <c r="A138" s="25" t="s">
        <v>171</v>
      </c>
      <c r="B138" s="25">
        <v>5</v>
      </c>
      <c r="C138" s="33" t="s">
        <v>29</v>
      </c>
      <c r="D138" s="37" t="s">
        <v>178</v>
      </c>
      <c r="E138" s="34">
        <v>5.0839047953004997</v>
      </c>
      <c r="F138" s="34">
        <v>0.74</v>
      </c>
      <c r="G138" s="34">
        <v>-23.879557025413604</v>
      </c>
      <c r="H138" s="34">
        <v>0.99007694789235257</v>
      </c>
      <c r="I138" s="34">
        <v>-4.5389247740181204</v>
      </c>
      <c r="J138" s="34">
        <v>8.6798915616058014E-2</v>
      </c>
    </row>
    <row r="139" spans="1:10" s="17" customFormat="1" x14ac:dyDescent="0.2">
      <c r="A139" s="25" t="s">
        <v>171</v>
      </c>
      <c r="B139" s="25">
        <v>6</v>
      </c>
      <c r="C139" s="33" t="s">
        <v>29</v>
      </c>
      <c r="D139" s="37" t="s">
        <v>178</v>
      </c>
      <c r="E139" s="34" t="s">
        <v>122</v>
      </c>
      <c r="F139" s="34" t="s">
        <v>122</v>
      </c>
      <c r="G139" s="34" t="s">
        <v>122</v>
      </c>
      <c r="H139" s="34" t="s">
        <v>122</v>
      </c>
      <c r="I139" s="34" t="s">
        <v>122</v>
      </c>
      <c r="J139" s="34" t="s">
        <v>122</v>
      </c>
    </row>
    <row r="140" spans="1:10" s="17" customFormat="1" x14ac:dyDescent="0.2">
      <c r="A140" s="25" t="s">
        <v>171</v>
      </c>
      <c r="B140" s="25">
        <v>7</v>
      </c>
      <c r="C140" s="33" t="s">
        <v>29</v>
      </c>
      <c r="D140" s="37" t="s">
        <v>122</v>
      </c>
      <c r="E140" s="34" t="s">
        <v>122</v>
      </c>
      <c r="F140" s="34" t="s">
        <v>122</v>
      </c>
      <c r="G140" s="34" t="s">
        <v>122</v>
      </c>
      <c r="H140" s="34" t="s">
        <v>122</v>
      </c>
      <c r="I140" s="34" t="s">
        <v>122</v>
      </c>
      <c r="J140" s="34" t="s">
        <v>122</v>
      </c>
    </row>
    <row r="141" spans="1:10" s="17" customFormat="1" x14ac:dyDescent="0.2">
      <c r="A141" s="25" t="s">
        <v>171</v>
      </c>
      <c r="B141" s="25">
        <v>8</v>
      </c>
      <c r="C141" s="33" t="s">
        <v>29</v>
      </c>
      <c r="D141" s="37" t="s">
        <v>122</v>
      </c>
      <c r="E141" s="34" t="s">
        <v>122</v>
      </c>
      <c r="F141" s="34" t="s">
        <v>122</v>
      </c>
      <c r="G141" s="34" t="s">
        <v>122</v>
      </c>
      <c r="H141" s="34" t="s">
        <v>122</v>
      </c>
      <c r="I141" s="34" t="s">
        <v>122</v>
      </c>
      <c r="J141" s="34" t="s">
        <v>122</v>
      </c>
    </row>
    <row r="142" spans="1:10" s="17" customFormat="1" x14ac:dyDescent="0.2">
      <c r="A142" s="25" t="s">
        <v>171</v>
      </c>
      <c r="B142" s="25">
        <v>9</v>
      </c>
      <c r="C142" s="33" t="s">
        <v>29</v>
      </c>
      <c r="D142" s="37" t="s">
        <v>178</v>
      </c>
      <c r="E142" s="34">
        <v>3.26</v>
      </c>
      <c r="F142" s="34">
        <v>0.6</v>
      </c>
      <c r="G142" s="34">
        <v>-22.77283996039408</v>
      </c>
      <c r="H142" s="34">
        <v>0.78501322281933505</v>
      </c>
      <c r="I142" s="34">
        <v>-4.7508090907067242</v>
      </c>
      <c r="J142" s="34">
        <v>0.12599028213456931</v>
      </c>
    </row>
    <row r="143" spans="1:10" s="17" customFormat="1" x14ac:dyDescent="0.2">
      <c r="A143" s="25" t="s">
        <v>171</v>
      </c>
      <c r="B143" s="25">
        <v>10</v>
      </c>
      <c r="C143" s="33" t="s">
        <v>29</v>
      </c>
      <c r="D143" s="37" t="s">
        <v>178</v>
      </c>
      <c r="E143" s="34">
        <v>3.18</v>
      </c>
      <c r="F143" s="34">
        <v>0.6</v>
      </c>
      <c r="G143" s="34">
        <v>-22.134232258339622</v>
      </c>
      <c r="H143" s="34">
        <v>0.82612710602407036</v>
      </c>
      <c r="I143" s="34">
        <v>-4.796632362032895</v>
      </c>
      <c r="J143" s="34">
        <v>0.12607831170002606</v>
      </c>
    </row>
    <row r="144" spans="1:10" s="17" customFormat="1" x14ac:dyDescent="0.2">
      <c r="A144" s="25" t="s">
        <v>171</v>
      </c>
      <c r="B144" s="25">
        <v>11</v>
      </c>
      <c r="C144" s="33" t="s">
        <v>29</v>
      </c>
      <c r="D144" s="37" t="s">
        <v>178</v>
      </c>
      <c r="E144" s="34">
        <v>2.79</v>
      </c>
      <c r="F144" s="34">
        <v>0.6</v>
      </c>
      <c r="G144" s="34">
        <v>-22.113999668684343</v>
      </c>
      <c r="H144" s="34">
        <v>0.81847617506569137</v>
      </c>
      <c r="I144" s="34">
        <v>-4.7914498351921253</v>
      </c>
      <c r="J144" s="34">
        <v>0.1263097203168484</v>
      </c>
    </row>
    <row r="145" spans="1:10" s="17" customFormat="1" x14ac:dyDescent="0.2">
      <c r="A145" s="25" t="s">
        <v>171</v>
      </c>
      <c r="B145" s="25">
        <v>12</v>
      </c>
      <c r="C145" s="33" t="s">
        <v>29</v>
      </c>
      <c r="D145" s="37" t="s">
        <v>178</v>
      </c>
      <c r="E145" s="34">
        <v>3.14</v>
      </c>
      <c r="F145" s="34">
        <v>0.6</v>
      </c>
      <c r="G145" s="34">
        <v>-18.148045684210516</v>
      </c>
      <c r="H145" s="34">
        <v>1.1034574147957412</v>
      </c>
      <c r="I145" s="34">
        <v>-4.3805019788097113</v>
      </c>
      <c r="J145" s="34">
        <v>0.1263097203168484</v>
      </c>
    </row>
    <row r="146" spans="1:10" s="17" customFormat="1" x14ac:dyDescent="0.2">
      <c r="A146" s="25" t="s">
        <v>171</v>
      </c>
      <c r="B146" s="25">
        <v>1</v>
      </c>
      <c r="C146" s="33" t="s">
        <v>26</v>
      </c>
      <c r="D146" s="37" t="s">
        <v>179</v>
      </c>
      <c r="E146" s="34">
        <v>3.5416988017159077</v>
      </c>
      <c r="F146" s="34">
        <v>0.57999999999999996</v>
      </c>
      <c r="G146" s="34">
        <v>-47.125781427314578</v>
      </c>
      <c r="H146" s="34">
        <v>0.7536714245580961</v>
      </c>
      <c r="I146" s="34">
        <v>-15.734682394914913</v>
      </c>
      <c r="J146" s="34">
        <v>0.14715330930526857</v>
      </c>
    </row>
    <row r="147" spans="1:10" s="17" customFormat="1" x14ac:dyDescent="0.2">
      <c r="A147" s="25" t="s">
        <v>171</v>
      </c>
      <c r="B147" s="25">
        <v>2</v>
      </c>
      <c r="C147" s="33" t="s">
        <v>26</v>
      </c>
      <c r="D147" s="37" t="s">
        <v>178</v>
      </c>
      <c r="E147" s="34">
        <v>5.5192361599610331</v>
      </c>
      <c r="F147" s="34">
        <v>0.62</v>
      </c>
      <c r="G147" s="34">
        <v>-32.065989494453262</v>
      </c>
      <c r="H147" s="34">
        <v>0.87083564446243722</v>
      </c>
      <c r="I147" s="34">
        <v>-7.5339727616669023</v>
      </c>
      <c r="J147" s="34">
        <v>0.14670982638267735</v>
      </c>
    </row>
    <row r="148" spans="1:10" s="17" customFormat="1" x14ac:dyDescent="0.2">
      <c r="A148" s="25" t="s">
        <v>171</v>
      </c>
      <c r="B148" s="25">
        <v>3</v>
      </c>
      <c r="C148" s="33" t="s">
        <v>26</v>
      </c>
      <c r="D148" s="37" t="s">
        <v>178</v>
      </c>
      <c r="E148" s="34">
        <v>6.2387817973880795</v>
      </c>
      <c r="F148" s="34">
        <v>0.64</v>
      </c>
      <c r="G148" s="34">
        <v>-43.948801668164364</v>
      </c>
      <c r="H148" s="34">
        <v>0.80910092590438065</v>
      </c>
      <c r="I148" s="34">
        <v>-0.3901356871846815</v>
      </c>
      <c r="J148" s="34">
        <v>0.1475313756632767</v>
      </c>
    </row>
    <row r="149" spans="1:10" s="17" customFormat="1" x14ac:dyDescent="0.2">
      <c r="A149" s="25" t="s">
        <v>171</v>
      </c>
      <c r="B149" s="25">
        <v>4</v>
      </c>
      <c r="C149" s="33" t="s">
        <v>26</v>
      </c>
      <c r="D149" s="37" t="s">
        <v>178</v>
      </c>
      <c r="E149" s="34">
        <v>7.1098406234348355</v>
      </c>
      <c r="F149" s="34">
        <v>0.64</v>
      </c>
      <c r="G149" s="34">
        <v>-19.627239386794997</v>
      </c>
      <c r="H149" s="34">
        <v>0.73605930506241224</v>
      </c>
      <c r="I149" s="34">
        <v>-8.0332330365924065</v>
      </c>
      <c r="J149" s="34">
        <v>0.1475313756632767</v>
      </c>
    </row>
    <row r="150" spans="1:10" s="17" customFormat="1" x14ac:dyDescent="0.2">
      <c r="A150" s="25" t="s">
        <v>171</v>
      </c>
      <c r="B150" s="25">
        <v>5</v>
      </c>
      <c r="C150" s="33" t="s">
        <v>26</v>
      </c>
      <c r="D150" s="37" t="s">
        <v>178</v>
      </c>
      <c r="E150" s="34">
        <v>12.250120057164533</v>
      </c>
      <c r="F150" s="34">
        <v>0.74</v>
      </c>
      <c r="G150" s="34">
        <v>-10.30768532362022</v>
      </c>
      <c r="H150" s="34">
        <v>0.73425921186966958</v>
      </c>
      <c r="I150" s="34">
        <v>-7.6519563324990898</v>
      </c>
      <c r="J150" s="34">
        <v>0.14757241598066667</v>
      </c>
    </row>
    <row r="151" spans="1:10" s="17" customFormat="1" x14ac:dyDescent="0.2">
      <c r="A151" s="25" t="s">
        <v>171</v>
      </c>
      <c r="B151" s="25">
        <v>6</v>
      </c>
      <c r="C151" s="33" t="s">
        <v>26</v>
      </c>
      <c r="D151" s="37" t="s">
        <v>178</v>
      </c>
      <c r="E151" s="34">
        <v>10.194222940222646</v>
      </c>
      <c r="F151" s="34">
        <v>0.7</v>
      </c>
      <c r="G151" s="34">
        <v>-6.6704941240432234</v>
      </c>
      <c r="H151" s="34">
        <v>0.89655065693134761</v>
      </c>
      <c r="I151" s="34">
        <v>-3.4883896619842858</v>
      </c>
      <c r="J151" s="34">
        <v>0.14662038036878322</v>
      </c>
    </row>
    <row r="152" spans="1:10" s="17" customFormat="1" x14ac:dyDescent="0.2">
      <c r="A152" s="25" t="s">
        <v>171</v>
      </c>
      <c r="B152" s="25">
        <v>7</v>
      </c>
      <c r="C152" s="33" t="s">
        <v>26</v>
      </c>
      <c r="D152" s="37" t="s">
        <v>122</v>
      </c>
      <c r="E152" s="34" t="s">
        <v>122</v>
      </c>
      <c r="F152" s="34" t="s">
        <v>122</v>
      </c>
      <c r="G152" s="34" t="s">
        <v>122</v>
      </c>
      <c r="H152" s="34" t="s">
        <v>122</v>
      </c>
      <c r="I152" s="34" t="s">
        <v>122</v>
      </c>
      <c r="J152" s="34" t="s">
        <v>122</v>
      </c>
    </row>
    <row r="153" spans="1:10" s="17" customFormat="1" x14ac:dyDescent="0.2">
      <c r="A153" s="25" t="s">
        <v>171</v>
      </c>
      <c r="B153" s="25">
        <v>8</v>
      </c>
      <c r="C153" s="33" t="s">
        <v>26</v>
      </c>
      <c r="D153" s="37" t="s">
        <v>122</v>
      </c>
      <c r="E153" s="34" t="s">
        <v>122</v>
      </c>
      <c r="F153" s="34" t="s">
        <v>122</v>
      </c>
      <c r="G153" s="34" t="s">
        <v>122</v>
      </c>
      <c r="H153" s="34" t="s">
        <v>122</v>
      </c>
      <c r="I153" s="34" t="s">
        <v>122</v>
      </c>
      <c r="J153" s="34" t="s">
        <v>122</v>
      </c>
    </row>
    <row r="154" spans="1:10" s="17" customFormat="1" x14ac:dyDescent="0.2">
      <c r="A154" s="25" t="s">
        <v>171</v>
      </c>
      <c r="B154" s="25">
        <v>9</v>
      </c>
      <c r="C154" s="33" t="s">
        <v>26</v>
      </c>
      <c r="D154" s="37" t="s">
        <v>178</v>
      </c>
      <c r="E154" s="34" t="s">
        <v>122</v>
      </c>
      <c r="F154" s="34" t="s">
        <v>122</v>
      </c>
      <c r="G154" s="34" t="s">
        <v>122</v>
      </c>
      <c r="H154" s="34" t="s">
        <v>122</v>
      </c>
      <c r="I154" s="34" t="s">
        <v>122</v>
      </c>
      <c r="J154" s="34" t="s">
        <v>122</v>
      </c>
    </row>
    <row r="155" spans="1:10" s="17" customFormat="1" x14ac:dyDescent="0.2">
      <c r="A155" s="25" t="s">
        <v>171</v>
      </c>
      <c r="B155" s="25">
        <v>10</v>
      </c>
      <c r="C155" s="33" t="s">
        <v>26</v>
      </c>
      <c r="D155" s="37" t="s">
        <v>178</v>
      </c>
      <c r="E155" s="34" t="s">
        <v>122</v>
      </c>
      <c r="F155" s="34" t="s">
        <v>122</v>
      </c>
      <c r="G155" s="34" t="s">
        <v>122</v>
      </c>
      <c r="H155" s="34" t="s">
        <v>122</v>
      </c>
      <c r="I155" s="34" t="s">
        <v>122</v>
      </c>
      <c r="J155" s="34" t="s">
        <v>122</v>
      </c>
    </row>
    <row r="156" spans="1:10" s="17" customFormat="1" x14ac:dyDescent="0.2">
      <c r="A156" s="25" t="s">
        <v>171</v>
      </c>
      <c r="B156" s="25">
        <v>11</v>
      </c>
      <c r="C156" s="33" t="s">
        <v>26</v>
      </c>
      <c r="D156" s="37" t="s">
        <v>178</v>
      </c>
      <c r="E156" s="34">
        <v>4.7</v>
      </c>
      <c r="F156" s="34">
        <v>0.54</v>
      </c>
      <c r="G156" s="34">
        <v>-39.642978064990729</v>
      </c>
      <c r="H156" s="34">
        <v>1.0153491068248937</v>
      </c>
      <c r="I156" s="34">
        <v>-6.9182903527677908</v>
      </c>
      <c r="J156" s="34">
        <v>0.12666887763789575</v>
      </c>
    </row>
    <row r="157" spans="1:10" s="17" customFormat="1" x14ac:dyDescent="0.2">
      <c r="A157" s="25" t="s">
        <v>171</v>
      </c>
      <c r="B157" s="25">
        <v>12</v>
      </c>
      <c r="C157" s="33" t="s">
        <v>26</v>
      </c>
      <c r="D157" s="37" t="s">
        <v>179</v>
      </c>
      <c r="E157" s="34">
        <v>5.43</v>
      </c>
      <c r="F157" s="34">
        <v>1</v>
      </c>
      <c r="G157" s="34">
        <v>-149.29987925156996</v>
      </c>
      <c r="H157" s="34">
        <v>1.1239279426982123</v>
      </c>
      <c r="I157" s="34">
        <v>-20.504990603918344</v>
      </c>
      <c r="J157" s="34">
        <v>0.12625164297623456</v>
      </c>
    </row>
    <row r="158" spans="1:10" s="17" customFormat="1" x14ac:dyDescent="0.2">
      <c r="A158" s="25" t="s">
        <v>171</v>
      </c>
      <c r="B158" s="25">
        <v>1</v>
      </c>
      <c r="C158" s="33" t="s">
        <v>31</v>
      </c>
      <c r="D158" s="37" t="s">
        <v>179</v>
      </c>
      <c r="E158" s="34">
        <v>3.814823618384704</v>
      </c>
      <c r="F158" s="34">
        <v>0.5</v>
      </c>
      <c r="G158" s="34">
        <v>-69.587694752334983</v>
      </c>
      <c r="H158" s="34">
        <v>0.86863697879246138</v>
      </c>
      <c r="I158" s="34">
        <v>-10.041338098749137</v>
      </c>
      <c r="J158" s="34">
        <v>0.14673528602526414</v>
      </c>
    </row>
    <row r="159" spans="1:10" s="17" customFormat="1" x14ac:dyDescent="0.2">
      <c r="A159" s="25" t="s">
        <v>171</v>
      </c>
      <c r="B159" s="25">
        <v>2</v>
      </c>
      <c r="C159" s="33" t="s">
        <v>31</v>
      </c>
      <c r="D159" s="37" t="s">
        <v>178</v>
      </c>
      <c r="E159" s="34">
        <v>4.9352055782143429</v>
      </c>
      <c r="F159" s="34">
        <v>0.56000000000000005</v>
      </c>
      <c r="G159" s="34">
        <v>-46.73757044146582</v>
      </c>
      <c r="H159" s="34">
        <v>0.74188667453463508</v>
      </c>
      <c r="I159" s="34">
        <v>-8.4826196515347121</v>
      </c>
      <c r="J159" s="34">
        <v>0.14801806264144352</v>
      </c>
    </row>
    <row r="160" spans="1:10" s="17" customFormat="1" x14ac:dyDescent="0.2">
      <c r="A160" s="25" t="s">
        <v>171</v>
      </c>
      <c r="B160" s="25">
        <v>3</v>
      </c>
      <c r="C160" s="33" t="s">
        <v>31</v>
      </c>
      <c r="D160" s="37" t="s">
        <v>179</v>
      </c>
      <c r="E160" s="34">
        <v>4.8000431692685108</v>
      </c>
      <c r="F160" s="34">
        <v>0.54</v>
      </c>
      <c r="G160" s="34">
        <v>-56.595445137854952</v>
      </c>
      <c r="H160" s="34">
        <v>0.80327024528867752</v>
      </c>
      <c r="I160" s="34">
        <v>-9.2651201852670795</v>
      </c>
      <c r="J160" s="34">
        <v>0.1467603358720746</v>
      </c>
    </row>
    <row r="161" spans="1:10" s="17" customFormat="1" x14ac:dyDescent="0.2">
      <c r="A161" s="25" t="s">
        <v>171</v>
      </c>
      <c r="B161" s="25">
        <v>4</v>
      </c>
      <c r="C161" s="33" t="s">
        <v>31</v>
      </c>
      <c r="D161" s="37" t="s">
        <v>178</v>
      </c>
      <c r="E161" s="34">
        <v>10.5977981847576</v>
      </c>
      <c r="F161" s="34">
        <v>0.64</v>
      </c>
      <c r="G161" s="34">
        <v>-74.469712681707421</v>
      </c>
      <c r="H161" s="34">
        <v>0.91788572617085173</v>
      </c>
      <c r="I161" s="34">
        <v>-7.3642508550596872</v>
      </c>
      <c r="J161" s="34">
        <v>0.14676423508017666</v>
      </c>
    </row>
    <row r="162" spans="1:10" s="17" customFormat="1" x14ac:dyDescent="0.2">
      <c r="A162" s="25" t="s">
        <v>171</v>
      </c>
      <c r="B162" s="25">
        <v>5</v>
      </c>
      <c r="C162" s="33" t="s">
        <v>31</v>
      </c>
      <c r="D162" s="37" t="s">
        <v>178</v>
      </c>
      <c r="E162" s="34" t="s">
        <v>122</v>
      </c>
      <c r="F162" s="34" t="s">
        <v>122</v>
      </c>
      <c r="G162" s="34">
        <v>-40.334455674813512</v>
      </c>
      <c r="H162" s="34">
        <v>0.81534787183702773</v>
      </c>
      <c r="I162" s="34">
        <v>-6.1771265222975842</v>
      </c>
      <c r="J162" s="34">
        <v>0.14684900901207032</v>
      </c>
    </row>
    <row r="163" spans="1:10" s="17" customFormat="1" x14ac:dyDescent="0.2">
      <c r="A163" s="25" t="s">
        <v>171</v>
      </c>
      <c r="B163" s="25">
        <v>6</v>
      </c>
      <c r="C163" s="33" t="s">
        <v>31</v>
      </c>
      <c r="D163" s="37" t="s">
        <v>178</v>
      </c>
      <c r="E163" s="34">
        <v>13.787897127589426</v>
      </c>
      <c r="F163" s="34">
        <v>0.74</v>
      </c>
      <c r="G163" s="34">
        <v>-45.327694869298867</v>
      </c>
      <c r="H163" s="34">
        <v>0.79754924024053342</v>
      </c>
      <c r="I163" s="34">
        <v>-7.0369827685389197</v>
      </c>
      <c r="J163" s="34">
        <v>0.14483484752414297</v>
      </c>
    </row>
    <row r="164" spans="1:10" s="17" customFormat="1" x14ac:dyDescent="0.2">
      <c r="A164" s="25" t="s">
        <v>171</v>
      </c>
      <c r="B164" s="25">
        <v>7</v>
      </c>
      <c r="C164" s="33" t="s">
        <v>31</v>
      </c>
      <c r="D164" s="37" t="s">
        <v>178</v>
      </c>
      <c r="E164" s="34" t="s">
        <v>122</v>
      </c>
      <c r="F164" s="34" t="s">
        <v>122</v>
      </c>
      <c r="G164" s="34">
        <v>-17.746031978856202</v>
      </c>
      <c r="H164" s="34">
        <v>0.6489946651319457</v>
      </c>
      <c r="I164" s="34">
        <v>-2.6629877629355647</v>
      </c>
      <c r="J164" s="34">
        <v>0.14176426127166555</v>
      </c>
    </row>
    <row r="165" spans="1:10" s="17" customFormat="1" x14ac:dyDescent="0.2">
      <c r="A165" s="25" t="s">
        <v>171</v>
      </c>
      <c r="B165" s="25">
        <v>8</v>
      </c>
      <c r="C165" s="33" t="s">
        <v>31</v>
      </c>
      <c r="D165" s="37" t="s">
        <v>122</v>
      </c>
      <c r="E165" s="34" t="s">
        <v>122</v>
      </c>
      <c r="F165" s="34" t="s">
        <v>122</v>
      </c>
      <c r="G165" s="34" t="s">
        <v>122</v>
      </c>
      <c r="H165" s="34" t="s">
        <v>122</v>
      </c>
      <c r="I165" s="34" t="s">
        <v>122</v>
      </c>
      <c r="J165" s="34" t="s">
        <v>122</v>
      </c>
    </row>
    <row r="166" spans="1:10" s="17" customFormat="1" x14ac:dyDescent="0.2">
      <c r="A166" s="25" t="s">
        <v>171</v>
      </c>
      <c r="B166" s="25">
        <v>9</v>
      </c>
      <c r="C166" s="33" t="s">
        <v>31</v>
      </c>
      <c r="D166" s="37" t="s">
        <v>178</v>
      </c>
      <c r="E166" s="34" t="s">
        <v>122</v>
      </c>
      <c r="F166" s="34" t="s">
        <v>122</v>
      </c>
      <c r="G166" s="34" t="s">
        <v>122</v>
      </c>
      <c r="H166" s="34" t="s">
        <v>122</v>
      </c>
      <c r="I166" s="34" t="s">
        <v>122</v>
      </c>
      <c r="J166" s="34" t="s">
        <v>122</v>
      </c>
    </row>
    <row r="167" spans="1:10" s="17" customFormat="1" x14ac:dyDescent="0.2">
      <c r="A167" s="25" t="s">
        <v>171</v>
      </c>
      <c r="B167" s="25">
        <v>10</v>
      </c>
      <c r="C167" s="33" t="s">
        <v>31</v>
      </c>
      <c r="D167" s="37" t="s">
        <v>178</v>
      </c>
      <c r="E167" s="34">
        <v>4.47</v>
      </c>
      <c r="F167" s="34">
        <v>0.57999999999999996</v>
      </c>
      <c r="G167" s="34">
        <v>-81.422929826213505</v>
      </c>
      <c r="H167" s="34">
        <v>0.97689555899762393</v>
      </c>
      <c r="I167" s="34">
        <v>-11.119591559253436</v>
      </c>
      <c r="J167" s="34">
        <v>0.14254335865769929</v>
      </c>
    </row>
    <row r="168" spans="1:10" s="17" customFormat="1" x14ac:dyDescent="0.2">
      <c r="A168" s="25" t="s">
        <v>171</v>
      </c>
      <c r="B168" s="25">
        <v>11</v>
      </c>
      <c r="C168" s="33" t="s">
        <v>31</v>
      </c>
      <c r="D168" s="37" t="s">
        <v>178</v>
      </c>
      <c r="E168" s="34">
        <v>4.71</v>
      </c>
      <c r="F168" s="34">
        <v>0.5</v>
      </c>
      <c r="G168" s="34">
        <v>-50.063328710187307</v>
      </c>
      <c r="H168" s="34">
        <v>0.81220434451219758</v>
      </c>
      <c r="I168" s="34">
        <v>-8.3088190973945331</v>
      </c>
      <c r="J168" s="34">
        <v>0.14066231122512746</v>
      </c>
    </row>
    <row r="169" spans="1:10" s="17" customFormat="1" x14ac:dyDescent="0.2">
      <c r="A169" s="25" t="s">
        <v>171</v>
      </c>
      <c r="B169" s="25">
        <v>12</v>
      </c>
      <c r="C169" s="33" t="s">
        <v>31</v>
      </c>
      <c r="D169" s="37" t="s">
        <v>179</v>
      </c>
      <c r="E169" s="34" t="s">
        <v>122</v>
      </c>
      <c r="F169" s="34" t="s">
        <v>122</v>
      </c>
      <c r="G169" s="34" t="s">
        <v>122</v>
      </c>
      <c r="H169" s="34" t="s">
        <v>122</v>
      </c>
      <c r="I169" s="34" t="s">
        <v>122</v>
      </c>
      <c r="J169" s="34" t="s">
        <v>122</v>
      </c>
    </row>
    <row r="170" spans="1:10" s="17" customFormat="1" x14ac:dyDescent="0.2">
      <c r="A170" s="25" t="s">
        <v>171</v>
      </c>
      <c r="B170" s="25">
        <v>1</v>
      </c>
      <c r="C170" s="33" t="s">
        <v>25</v>
      </c>
      <c r="D170" s="37" t="s">
        <v>180</v>
      </c>
      <c r="E170" s="34">
        <v>5.9902980095373284</v>
      </c>
      <c r="F170" s="34">
        <v>0.96</v>
      </c>
      <c r="G170" s="34">
        <v>-116.24812959442437</v>
      </c>
      <c r="H170" s="34">
        <v>0.95962466192558027</v>
      </c>
      <c r="I170" s="34">
        <v>-16.319057085060194</v>
      </c>
      <c r="J170" s="34">
        <v>8.618405417544113E-2</v>
      </c>
    </row>
    <row r="171" spans="1:10" s="17" customFormat="1" x14ac:dyDescent="0.2">
      <c r="A171" s="25" t="s">
        <v>171</v>
      </c>
      <c r="B171" s="25">
        <v>2</v>
      </c>
      <c r="C171" s="33" t="s">
        <v>25</v>
      </c>
      <c r="D171" s="37" t="s">
        <v>180</v>
      </c>
      <c r="E171" s="34">
        <v>7.0586065760377368</v>
      </c>
      <c r="F171" s="34">
        <v>1.08</v>
      </c>
      <c r="G171" s="34">
        <v>-103.74776250106359</v>
      </c>
      <c r="H171" s="34">
        <v>1.0309523748974709</v>
      </c>
      <c r="I171" s="34">
        <v>-14.785557314320926</v>
      </c>
      <c r="J171" s="34">
        <v>8.6042549221412384E-2</v>
      </c>
    </row>
    <row r="172" spans="1:10" s="17" customFormat="1" x14ac:dyDescent="0.2">
      <c r="A172" s="25" t="s">
        <v>171</v>
      </c>
      <c r="B172" s="25">
        <v>3</v>
      </c>
      <c r="C172" s="33" t="s">
        <v>25</v>
      </c>
      <c r="D172" s="37" t="s">
        <v>179</v>
      </c>
      <c r="E172" s="34" t="s">
        <v>122</v>
      </c>
      <c r="F172" s="34" t="s">
        <v>122</v>
      </c>
      <c r="G172" s="34">
        <v>-59.201671055223358</v>
      </c>
      <c r="H172" s="34">
        <v>0.90075194310658979</v>
      </c>
      <c r="I172" s="34">
        <v>-8.6425808938385487</v>
      </c>
      <c r="J172" s="34">
        <v>8.6042549221412384E-2</v>
      </c>
    </row>
    <row r="173" spans="1:10" s="17" customFormat="1" x14ac:dyDescent="0.2">
      <c r="A173" s="25" t="s">
        <v>171</v>
      </c>
      <c r="B173" s="25">
        <v>4</v>
      </c>
      <c r="C173" s="33" t="s">
        <v>25</v>
      </c>
      <c r="D173" s="37" t="s">
        <v>179</v>
      </c>
      <c r="E173" s="34">
        <v>8.6741161128485729</v>
      </c>
      <c r="F173" s="34">
        <v>1.26</v>
      </c>
      <c r="G173" s="34">
        <v>-64.21620324319602</v>
      </c>
      <c r="H173" s="34">
        <v>1.019230260028319</v>
      </c>
      <c r="I173" s="34">
        <v>-9.339105612976013</v>
      </c>
      <c r="J173" s="34">
        <v>8.652029301372198E-2</v>
      </c>
    </row>
    <row r="174" spans="1:10" s="17" customFormat="1" x14ac:dyDescent="0.2">
      <c r="A174" s="25" t="s">
        <v>171</v>
      </c>
      <c r="B174" s="25">
        <v>5</v>
      </c>
      <c r="C174" s="33" t="s">
        <v>25</v>
      </c>
      <c r="D174" s="37" t="s">
        <v>178</v>
      </c>
      <c r="E174" s="34">
        <v>11.51491385505823</v>
      </c>
      <c r="F174" s="34">
        <v>1.56</v>
      </c>
      <c r="G174" s="34">
        <v>-36.01552909313591</v>
      </c>
      <c r="H174" s="34">
        <v>1.0838504416687147</v>
      </c>
      <c r="I174" s="34">
        <v>-5.4833479748365761</v>
      </c>
      <c r="J174" s="34">
        <v>8.5837736086971261E-2</v>
      </c>
    </row>
    <row r="175" spans="1:10" s="17" customFormat="1" x14ac:dyDescent="0.2">
      <c r="A175" s="25" t="s">
        <v>171</v>
      </c>
      <c r="B175" s="25">
        <v>6</v>
      </c>
      <c r="C175" s="33" t="s">
        <v>25</v>
      </c>
      <c r="D175" s="37" t="s">
        <v>178</v>
      </c>
      <c r="E175" s="34">
        <v>15.257989190598776</v>
      </c>
      <c r="F175" s="34">
        <v>1.96</v>
      </c>
      <c r="G175" s="34">
        <v>-21.676028795363493</v>
      </c>
      <c r="H175" s="34">
        <v>0.97374130702744555</v>
      </c>
      <c r="I175" s="34">
        <v>-3.9471283288029468</v>
      </c>
      <c r="J175" s="34">
        <v>8.6603713287063427E-2</v>
      </c>
    </row>
    <row r="176" spans="1:10" s="17" customFormat="1" x14ac:dyDescent="0.2">
      <c r="A176" s="25" t="s">
        <v>171</v>
      </c>
      <c r="B176" s="25">
        <v>7</v>
      </c>
      <c r="C176" s="33" t="s">
        <v>25</v>
      </c>
      <c r="D176" s="37" t="s">
        <v>178</v>
      </c>
      <c r="E176" s="34" t="s">
        <v>122</v>
      </c>
      <c r="F176" s="34" t="s">
        <v>122</v>
      </c>
      <c r="G176" s="34">
        <v>4.9272399355531036</v>
      </c>
      <c r="H176" s="34">
        <v>1.2184764293989434</v>
      </c>
      <c r="I176" s="34">
        <v>0.79647614804042632</v>
      </c>
      <c r="J176" s="34">
        <v>0.11307490538652354</v>
      </c>
    </row>
    <row r="177" spans="1:10" s="17" customFormat="1" x14ac:dyDescent="0.2">
      <c r="A177" s="25" t="s">
        <v>171</v>
      </c>
      <c r="B177" s="25">
        <v>8</v>
      </c>
      <c r="C177" s="33" t="s">
        <v>25</v>
      </c>
      <c r="D177" s="37" t="s">
        <v>178</v>
      </c>
      <c r="E177" s="34" t="s">
        <v>122</v>
      </c>
      <c r="F177" s="34" t="s">
        <v>122</v>
      </c>
      <c r="G177" s="34">
        <v>2.9822301820286867</v>
      </c>
      <c r="H177" s="34">
        <v>1.2439755222738627</v>
      </c>
      <c r="I177" s="34">
        <v>0.72738540741912061</v>
      </c>
      <c r="J177" s="34">
        <v>0.11188395548830148</v>
      </c>
    </row>
    <row r="178" spans="1:10" s="17" customFormat="1" x14ac:dyDescent="0.2">
      <c r="A178" s="25" t="s">
        <v>171</v>
      </c>
      <c r="B178" s="25">
        <v>9</v>
      </c>
      <c r="C178" s="33" t="s">
        <v>25</v>
      </c>
      <c r="D178" s="37" t="s">
        <v>178</v>
      </c>
      <c r="E178" s="34" t="s">
        <v>122</v>
      </c>
      <c r="F178" s="34" t="s">
        <v>122</v>
      </c>
      <c r="G178" s="34">
        <v>-18.675584217837255</v>
      </c>
      <c r="H178" s="34">
        <v>1.1199812825214219</v>
      </c>
      <c r="I178" s="34">
        <v>-3.7676297885566044</v>
      </c>
      <c r="J178" s="34">
        <v>0.11174502880643992</v>
      </c>
    </row>
    <row r="179" spans="1:10" s="17" customFormat="1" x14ac:dyDescent="0.2">
      <c r="A179" s="25" t="s">
        <v>171</v>
      </c>
      <c r="B179" s="25">
        <v>10</v>
      </c>
      <c r="C179" s="33" t="s">
        <v>25</v>
      </c>
      <c r="D179" s="37" t="s">
        <v>178</v>
      </c>
      <c r="E179" s="34" t="s">
        <v>122</v>
      </c>
      <c r="F179" s="34" t="s">
        <v>122</v>
      </c>
      <c r="G179" s="34">
        <v>-48.348822925255917</v>
      </c>
      <c r="H179" s="34">
        <v>1.476167759319718</v>
      </c>
      <c r="I179" s="34">
        <v>-7.6226074231244638</v>
      </c>
      <c r="J179" s="34">
        <v>0.11174502880643992</v>
      </c>
    </row>
    <row r="180" spans="1:10" s="17" customFormat="1" x14ac:dyDescent="0.2">
      <c r="A180" s="25" t="s">
        <v>171</v>
      </c>
      <c r="B180" s="25">
        <v>11</v>
      </c>
      <c r="C180" s="33" t="s">
        <v>25</v>
      </c>
      <c r="D180" s="37" t="s">
        <v>179</v>
      </c>
      <c r="E180" s="34" t="s">
        <v>122</v>
      </c>
      <c r="F180" s="34" t="s">
        <v>122</v>
      </c>
      <c r="G180" s="34">
        <v>-59.984514281996326</v>
      </c>
      <c r="H180" s="34">
        <v>1.0947014540355948</v>
      </c>
      <c r="I180" s="34">
        <v>-8.8145014541143709</v>
      </c>
      <c r="J180" s="34">
        <v>0.11164832347820335</v>
      </c>
    </row>
    <row r="181" spans="1:10" s="17" customFormat="1" x14ac:dyDescent="0.2">
      <c r="A181" s="25" t="s">
        <v>171</v>
      </c>
      <c r="B181" s="25">
        <v>12</v>
      </c>
      <c r="C181" s="33" t="s">
        <v>25</v>
      </c>
      <c r="D181" s="37" t="s">
        <v>179</v>
      </c>
      <c r="E181" s="34" t="s">
        <v>122</v>
      </c>
      <c r="F181" s="34" t="s">
        <v>122</v>
      </c>
      <c r="G181" s="34">
        <v>-84.821210253665015</v>
      </c>
      <c r="H181" s="34">
        <v>1.1765167820230809</v>
      </c>
      <c r="I181" s="34">
        <v>-11.597921486852663</v>
      </c>
      <c r="J181" s="34">
        <v>0.11215530309792381</v>
      </c>
    </row>
    <row r="182" spans="1:10" s="17" customFormat="1" x14ac:dyDescent="0.2">
      <c r="A182" s="25" t="s">
        <v>171</v>
      </c>
      <c r="B182" s="25">
        <v>1</v>
      </c>
      <c r="C182" s="33" t="s">
        <v>32</v>
      </c>
      <c r="D182" s="37" t="s">
        <v>178</v>
      </c>
      <c r="E182" s="34">
        <v>2.8151267743812212</v>
      </c>
      <c r="F182" s="34">
        <v>0.54</v>
      </c>
      <c r="G182" s="34">
        <v>-28.413145680362121</v>
      </c>
      <c r="H182" s="34">
        <v>0.72245100764732284</v>
      </c>
      <c r="I182" s="34">
        <v>-5.3846488269650976</v>
      </c>
      <c r="J182" s="34">
        <v>0.14448702518519776</v>
      </c>
    </row>
    <row r="183" spans="1:10" s="17" customFormat="1" x14ac:dyDescent="0.2">
      <c r="A183" s="25" t="s">
        <v>171</v>
      </c>
      <c r="B183" s="25">
        <v>2</v>
      </c>
      <c r="C183" s="33" t="s">
        <v>32</v>
      </c>
      <c r="D183" s="37" t="s">
        <v>178</v>
      </c>
      <c r="E183" s="34">
        <v>3.5269606467599837</v>
      </c>
      <c r="F183" s="34">
        <v>0.56000000000000005</v>
      </c>
      <c r="G183" s="34">
        <v>-26.929712695452821</v>
      </c>
      <c r="H183" s="34">
        <v>0.64552598746449985</v>
      </c>
      <c r="I183" s="34">
        <v>-5.5434568763584906</v>
      </c>
      <c r="J183" s="34">
        <v>0.14459701446539161</v>
      </c>
    </row>
    <row r="184" spans="1:10" s="17" customFormat="1" x14ac:dyDescent="0.2">
      <c r="A184" s="25" t="s">
        <v>171</v>
      </c>
      <c r="B184" s="25">
        <v>3</v>
      </c>
      <c r="C184" s="33" t="s">
        <v>32</v>
      </c>
      <c r="D184" s="37" t="s">
        <v>178</v>
      </c>
      <c r="E184" s="34">
        <v>3.7977638761955137</v>
      </c>
      <c r="F184" s="34">
        <v>0.56000000000000005</v>
      </c>
      <c r="G184" s="34">
        <v>-18.347930238832362</v>
      </c>
      <c r="H184" s="34">
        <v>0.69395122714375268</v>
      </c>
      <c r="I184" s="34">
        <v>-4.0037954973497776</v>
      </c>
      <c r="J184" s="34">
        <v>0.14459701446539161</v>
      </c>
    </row>
    <row r="185" spans="1:10" s="17" customFormat="1" x14ac:dyDescent="0.2">
      <c r="A185" s="25" t="s">
        <v>171</v>
      </c>
      <c r="B185" s="25">
        <v>4</v>
      </c>
      <c r="C185" s="33" t="s">
        <v>32</v>
      </c>
      <c r="D185" s="37" t="s">
        <v>178</v>
      </c>
      <c r="E185" s="34">
        <v>4.5880330868911212</v>
      </c>
      <c r="F185" s="34">
        <v>0.6</v>
      </c>
      <c r="G185" s="34">
        <v>-12.738523582469881</v>
      </c>
      <c r="H185" s="34">
        <v>0.78603761711146725</v>
      </c>
      <c r="I185" s="34">
        <v>-1.8430211768906872</v>
      </c>
      <c r="J185" s="34">
        <v>0.14442362944114581</v>
      </c>
    </row>
    <row r="186" spans="1:10" s="17" customFormat="1" x14ac:dyDescent="0.2">
      <c r="A186" s="25" t="s">
        <v>171</v>
      </c>
      <c r="B186" s="25">
        <v>5</v>
      </c>
      <c r="C186" s="33" t="s">
        <v>32</v>
      </c>
      <c r="D186" s="37" t="s">
        <v>178</v>
      </c>
      <c r="E186" s="34">
        <v>3.5197429427897631</v>
      </c>
      <c r="F186" s="34">
        <v>0.56000000000000005</v>
      </c>
      <c r="G186" s="34">
        <v>-33.492268412152768</v>
      </c>
      <c r="H186" s="34">
        <v>0.94307323813335364</v>
      </c>
      <c r="I186" s="34">
        <v>-5.9692873783353448</v>
      </c>
      <c r="J186" s="34">
        <v>0.14517141339806028</v>
      </c>
    </row>
    <row r="187" spans="1:10" s="17" customFormat="1" x14ac:dyDescent="0.2">
      <c r="A187" s="25" t="s">
        <v>171</v>
      </c>
      <c r="B187" s="25">
        <v>6</v>
      </c>
      <c r="C187" s="33" t="s">
        <v>32</v>
      </c>
      <c r="D187" s="37" t="s">
        <v>178</v>
      </c>
      <c r="E187" s="34">
        <v>8.696312939621798</v>
      </c>
      <c r="F187" s="34">
        <v>0.68</v>
      </c>
      <c r="G187" s="34">
        <v>-31.465802722173478</v>
      </c>
      <c r="H187" s="34">
        <v>0.73409614944442303</v>
      </c>
      <c r="I187" s="34">
        <v>-5.5651453609081187</v>
      </c>
      <c r="J187" s="34">
        <v>0.14466845955714761</v>
      </c>
    </row>
    <row r="188" spans="1:10" s="17" customFormat="1" x14ac:dyDescent="0.2">
      <c r="A188" s="25" t="s">
        <v>171</v>
      </c>
      <c r="B188" s="25">
        <v>7</v>
      </c>
      <c r="C188" s="33" t="s">
        <v>32</v>
      </c>
      <c r="D188" s="37" t="s">
        <v>178</v>
      </c>
      <c r="E188" s="34" t="s">
        <v>122</v>
      </c>
      <c r="F188" s="34" t="s">
        <v>122</v>
      </c>
      <c r="G188" s="34" t="s">
        <v>122</v>
      </c>
      <c r="H188" s="34" t="s">
        <v>122</v>
      </c>
      <c r="I188" s="34" t="s">
        <v>122</v>
      </c>
      <c r="J188" s="34" t="s">
        <v>122</v>
      </c>
    </row>
    <row r="189" spans="1:10" s="17" customFormat="1" x14ac:dyDescent="0.2">
      <c r="A189" s="25" t="s">
        <v>171</v>
      </c>
      <c r="B189" s="25">
        <v>8</v>
      </c>
      <c r="C189" s="33" t="s">
        <v>32</v>
      </c>
      <c r="D189" s="37" t="s">
        <v>178</v>
      </c>
      <c r="E189" s="34">
        <v>11.54</v>
      </c>
      <c r="F189" s="34">
        <v>1.28</v>
      </c>
      <c r="G189" s="34">
        <v>-21.181172819307406</v>
      </c>
      <c r="H189" s="34">
        <v>1.2753761910189167</v>
      </c>
      <c r="I189" s="34">
        <v>-2.2510537388175607</v>
      </c>
      <c r="J189" s="34">
        <v>0.11428643004462527</v>
      </c>
    </row>
    <row r="190" spans="1:10" s="17" customFormat="1" x14ac:dyDescent="0.2">
      <c r="A190" s="25" t="s">
        <v>171</v>
      </c>
      <c r="B190" s="25">
        <v>9</v>
      </c>
      <c r="C190" s="33" t="s">
        <v>32</v>
      </c>
      <c r="D190" s="37" t="s">
        <v>178</v>
      </c>
      <c r="E190" s="34" t="s">
        <v>122</v>
      </c>
      <c r="F190" s="34" t="s">
        <v>122</v>
      </c>
      <c r="G190" s="34">
        <v>-28.033351460206092</v>
      </c>
      <c r="H190" s="34">
        <v>1.1251500329537032</v>
      </c>
      <c r="I190" s="34">
        <v>-2.5244230418758562</v>
      </c>
      <c r="J190" s="34">
        <v>0.11181267596343579</v>
      </c>
    </row>
    <row r="191" spans="1:10" s="17" customFormat="1" x14ac:dyDescent="0.2">
      <c r="A191" s="25" t="s">
        <v>171</v>
      </c>
      <c r="B191" s="25">
        <v>10</v>
      </c>
      <c r="C191" s="33" t="s">
        <v>32</v>
      </c>
      <c r="D191" s="37" t="s">
        <v>178</v>
      </c>
      <c r="E191" s="34">
        <v>3.23</v>
      </c>
      <c r="F191" s="34">
        <v>0.76</v>
      </c>
      <c r="G191" s="34">
        <v>-19.181197126818802</v>
      </c>
      <c r="H191" s="34">
        <v>1.2067017504129514</v>
      </c>
      <c r="I191" s="34">
        <v>-3.5802249763083012</v>
      </c>
      <c r="J191" s="34">
        <v>0.11263890729155025</v>
      </c>
    </row>
    <row r="192" spans="1:10" s="17" customFormat="1" x14ac:dyDescent="0.2">
      <c r="A192" s="25" t="s">
        <v>171</v>
      </c>
      <c r="B192" s="25">
        <v>11</v>
      </c>
      <c r="C192" s="33" t="s">
        <v>32</v>
      </c>
      <c r="D192" s="37" t="s">
        <v>178</v>
      </c>
      <c r="E192" s="34">
        <v>3.02</v>
      </c>
      <c r="F192" s="34">
        <v>0.7</v>
      </c>
      <c r="G192" s="34">
        <v>-35.996889989507849</v>
      </c>
      <c r="H192" s="34">
        <v>1.0895563876813499</v>
      </c>
      <c r="I192" s="34">
        <v>-6.1035033670487309</v>
      </c>
      <c r="J192" s="34">
        <v>0.11247843488529455</v>
      </c>
    </row>
    <row r="193" spans="1:10" s="17" customFormat="1" x14ac:dyDescent="0.2">
      <c r="A193" s="25" t="s">
        <v>171</v>
      </c>
      <c r="B193" s="25">
        <v>12</v>
      </c>
      <c r="C193" s="33" t="s">
        <v>32</v>
      </c>
      <c r="D193" s="37" t="s">
        <v>179</v>
      </c>
      <c r="E193" s="34" t="s">
        <v>122</v>
      </c>
      <c r="F193" s="34" t="s">
        <v>122</v>
      </c>
      <c r="G193" s="34">
        <v>-11.229443776550283</v>
      </c>
      <c r="H193" s="34">
        <v>1.1019679315051414</v>
      </c>
      <c r="I193" s="34">
        <v>-3.6048651999128296</v>
      </c>
      <c r="J193" s="34">
        <v>0.11163897451746425</v>
      </c>
    </row>
    <row r="194" spans="1:10" s="17" customFormat="1" x14ac:dyDescent="0.2">
      <c r="A194" s="25" t="s">
        <v>171</v>
      </c>
      <c r="B194" s="25">
        <v>1</v>
      </c>
      <c r="C194" s="33" t="s">
        <v>30</v>
      </c>
      <c r="D194" s="37" t="s">
        <v>179</v>
      </c>
      <c r="E194" s="34">
        <v>5.9886508686876549</v>
      </c>
      <c r="F194" s="34">
        <v>0.98</v>
      </c>
      <c r="G194" s="34">
        <v>-102.65653129484399</v>
      </c>
      <c r="H194" s="34">
        <v>0.8874263014379784</v>
      </c>
      <c r="I194" s="34">
        <v>-14.464533714019893</v>
      </c>
      <c r="J194" s="34">
        <v>0.20621666494878496</v>
      </c>
    </row>
    <row r="195" spans="1:10" s="17" customFormat="1" x14ac:dyDescent="0.2">
      <c r="A195" s="25" t="s">
        <v>171</v>
      </c>
      <c r="B195" s="25">
        <v>2</v>
      </c>
      <c r="C195" s="33" t="s">
        <v>30</v>
      </c>
      <c r="D195" s="37" t="s">
        <v>178</v>
      </c>
      <c r="E195" s="34">
        <v>7.6352297260176014</v>
      </c>
      <c r="F195" s="34">
        <v>1.1399999999999999</v>
      </c>
      <c r="G195" s="34">
        <v>-73.110346522098595</v>
      </c>
      <c r="H195" s="34">
        <v>0.78890447101987127</v>
      </c>
      <c r="I195" s="34">
        <v>-10.667949441477276</v>
      </c>
      <c r="J195" s="34">
        <v>0.16417768540032318</v>
      </c>
    </row>
    <row r="196" spans="1:10" s="17" customFormat="1" x14ac:dyDescent="0.2">
      <c r="A196" s="25" t="s">
        <v>171</v>
      </c>
      <c r="B196" s="25">
        <v>3</v>
      </c>
      <c r="C196" s="33" t="s">
        <v>30</v>
      </c>
      <c r="D196" s="37" t="s">
        <v>178</v>
      </c>
      <c r="E196" s="34">
        <v>7.3704568305278624</v>
      </c>
      <c r="F196" s="34">
        <v>1.1200000000000001</v>
      </c>
      <c r="G196" s="34">
        <v>-62.415894611253208</v>
      </c>
      <c r="H196" s="34">
        <v>0.86873200031179543</v>
      </c>
      <c r="I196" s="34">
        <v>-9.7445380777779391</v>
      </c>
      <c r="J196" s="34">
        <v>0.16417768540032318</v>
      </c>
    </row>
    <row r="197" spans="1:10" s="17" customFormat="1" x14ac:dyDescent="0.2">
      <c r="A197" s="25" t="s">
        <v>171</v>
      </c>
      <c r="B197" s="25">
        <v>4</v>
      </c>
      <c r="C197" s="33" t="s">
        <v>30</v>
      </c>
      <c r="D197" s="37" t="s">
        <v>178</v>
      </c>
      <c r="E197" s="34">
        <v>8.3482803599526356</v>
      </c>
      <c r="F197" s="34">
        <v>1.22</v>
      </c>
      <c r="G197" s="34">
        <v>-31.612990903324857</v>
      </c>
      <c r="H197" s="34">
        <v>1.2216019573009722</v>
      </c>
      <c r="I197" s="34">
        <v>-5.3805461310977591</v>
      </c>
      <c r="J197" s="34">
        <v>0.16698843686829631</v>
      </c>
    </row>
    <row r="198" spans="1:10" s="17" customFormat="1" x14ac:dyDescent="0.2">
      <c r="A198" s="25" t="s">
        <v>171</v>
      </c>
      <c r="B198" s="25">
        <v>5</v>
      </c>
      <c r="C198" s="33" t="s">
        <v>30</v>
      </c>
      <c r="D198" s="37" t="s">
        <v>178</v>
      </c>
      <c r="E198" s="34" t="s">
        <v>122</v>
      </c>
      <c r="F198" s="34" t="s">
        <v>122</v>
      </c>
      <c r="G198" s="34">
        <v>-18.525199501765428</v>
      </c>
      <c r="H198" s="34">
        <v>1.213561202374869</v>
      </c>
      <c r="I198" s="34">
        <v>-2.9692737688069357</v>
      </c>
      <c r="J198" s="34">
        <v>0.17853962078884966</v>
      </c>
    </row>
    <row r="199" spans="1:10" s="17" customFormat="1" x14ac:dyDescent="0.2">
      <c r="A199" s="25" t="s">
        <v>171</v>
      </c>
      <c r="B199" s="25">
        <v>6</v>
      </c>
      <c r="C199" s="33" t="s">
        <v>30</v>
      </c>
      <c r="D199" s="37" t="s">
        <v>178</v>
      </c>
      <c r="E199" s="34">
        <v>10.618977089357413</v>
      </c>
      <c r="F199" s="34">
        <v>1.46</v>
      </c>
      <c r="G199" s="34">
        <v>-24.902107750984484</v>
      </c>
      <c r="H199" s="34">
        <v>0.75693128404085908</v>
      </c>
      <c r="I199" s="34">
        <v>-4.5937513167171815</v>
      </c>
      <c r="J199" s="34">
        <v>0.17946149256557975</v>
      </c>
    </row>
    <row r="200" spans="1:10" s="17" customFormat="1" x14ac:dyDescent="0.2">
      <c r="A200" s="25" t="s">
        <v>171</v>
      </c>
      <c r="B200" s="25">
        <v>7</v>
      </c>
      <c r="C200" s="33" t="s">
        <v>30</v>
      </c>
      <c r="D200" s="37" t="s">
        <v>178</v>
      </c>
      <c r="E200" s="34">
        <v>10.28</v>
      </c>
      <c r="F200" s="34">
        <v>1.1599999999999999</v>
      </c>
      <c r="G200" s="34">
        <v>-29.319234304294852</v>
      </c>
      <c r="H200" s="34">
        <v>0.76872789931458418</v>
      </c>
      <c r="I200" s="34">
        <v>-5.5630541140652525</v>
      </c>
      <c r="J200" s="34">
        <v>8.1720064536598219E-2</v>
      </c>
    </row>
    <row r="201" spans="1:10" s="17" customFormat="1" x14ac:dyDescent="0.2">
      <c r="A201" s="25" t="s">
        <v>171</v>
      </c>
      <c r="B201" s="25">
        <v>8</v>
      </c>
      <c r="C201" s="33" t="s">
        <v>30</v>
      </c>
      <c r="D201" s="37" t="s">
        <v>178</v>
      </c>
      <c r="E201" s="34">
        <v>10.95</v>
      </c>
      <c r="F201" s="34">
        <v>1.22</v>
      </c>
      <c r="G201" s="34">
        <v>-22.880986450827024</v>
      </c>
      <c r="H201" s="34">
        <v>0.8503446564438828</v>
      </c>
      <c r="I201" s="34">
        <v>-4.7720473112150401</v>
      </c>
      <c r="J201" s="34">
        <v>8.2133204721685102E-2</v>
      </c>
    </row>
    <row r="202" spans="1:10" s="17" customFormat="1" x14ac:dyDescent="0.2">
      <c r="A202" s="25" t="s">
        <v>171</v>
      </c>
      <c r="B202" s="25">
        <v>9</v>
      </c>
      <c r="C202" s="33" t="s">
        <v>30</v>
      </c>
      <c r="D202" s="37" t="s">
        <v>178</v>
      </c>
      <c r="E202" s="34">
        <v>7.53</v>
      </c>
      <c r="F202" s="34">
        <v>0.96</v>
      </c>
      <c r="G202" s="34">
        <v>-39.511992078958571</v>
      </c>
      <c r="H202" s="34">
        <v>0.6931720919848714</v>
      </c>
      <c r="I202" s="34">
        <v>-7.2751668180120035</v>
      </c>
      <c r="J202" s="34">
        <v>8.3934590958528496E-2</v>
      </c>
    </row>
    <row r="203" spans="1:10" s="17" customFormat="1" x14ac:dyDescent="0.2">
      <c r="A203" s="25" t="s">
        <v>171</v>
      </c>
      <c r="B203" s="25">
        <v>10</v>
      </c>
      <c r="C203" s="33" t="s">
        <v>30</v>
      </c>
      <c r="D203" s="37" t="s">
        <v>178</v>
      </c>
      <c r="E203" s="34">
        <v>7.04</v>
      </c>
      <c r="F203" s="34">
        <v>0.96</v>
      </c>
      <c r="G203" s="34">
        <v>-80.222435735078562</v>
      </c>
      <c r="H203" s="34">
        <v>0.98157428732546925</v>
      </c>
      <c r="I203" s="34">
        <v>-12.219295314664279</v>
      </c>
      <c r="J203" s="34">
        <v>8.3934590958528496E-2</v>
      </c>
    </row>
    <row r="204" spans="1:10" s="17" customFormat="1" x14ac:dyDescent="0.2">
      <c r="A204" s="25" t="s">
        <v>171</v>
      </c>
      <c r="B204" s="25">
        <v>11</v>
      </c>
      <c r="C204" s="33" t="s">
        <v>30</v>
      </c>
      <c r="D204" s="37" t="s">
        <v>178</v>
      </c>
      <c r="E204" s="34">
        <v>5.49</v>
      </c>
      <c r="F204" s="34">
        <v>0.86</v>
      </c>
      <c r="G204" s="34">
        <v>-51.305077819322463</v>
      </c>
      <c r="H204" s="34">
        <v>0.89715504874632412</v>
      </c>
      <c r="I204" s="34">
        <v>-8.6911115413581825</v>
      </c>
      <c r="J204" s="34">
        <v>8.1577124431298928E-2</v>
      </c>
    </row>
    <row r="205" spans="1:10" s="17" customFormat="1" x14ac:dyDescent="0.2">
      <c r="A205" s="25" t="s">
        <v>171</v>
      </c>
      <c r="B205" s="25">
        <v>12</v>
      </c>
      <c r="C205" s="33" t="s">
        <v>30</v>
      </c>
      <c r="D205" s="37" t="s">
        <v>179</v>
      </c>
      <c r="E205" s="34">
        <v>6.82</v>
      </c>
      <c r="F205" s="34">
        <v>0.96</v>
      </c>
      <c r="G205" s="34">
        <v>-82.149380920906481</v>
      </c>
      <c r="H205" s="34">
        <v>0.75959108025144995</v>
      </c>
      <c r="I205" s="34">
        <v>-13.275739838779657</v>
      </c>
      <c r="J205" s="34">
        <v>8.5577212233667807E-2</v>
      </c>
    </row>
    <row r="206" spans="1:10" s="17" customFormat="1" x14ac:dyDescent="0.2">
      <c r="A206" s="25" t="s">
        <v>171</v>
      </c>
      <c r="B206" s="25">
        <v>1</v>
      </c>
      <c r="C206" s="33" t="s">
        <v>27</v>
      </c>
      <c r="D206" s="37" t="s">
        <v>179</v>
      </c>
      <c r="E206" s="34">
        <v>6.6555942045253493</v>
      </c>
      <c r="F206" s="34">
        <v>0.74</v>
      </c>
      <c r="G206" s="34">
        <v>-71.670914232768183</v>
      </c>
      <c r="H206" s="34">
        <v>0.75091790964409133</v>
      </c>
      <c r="I206" s="34">
        <v>-10.821454135101455</v>
      </c>
      <c r="J206" s="34">
        <v>0.10602477084573454</v>
      </c>
    </row>
    <row r="207" spans="1:10" s="17" customFormat="1" x14ac:dyDescent="0.2">
      <c r="A207" s="25" t="s">
        <v>171</v>
      </c>
      <c r="B207" s="25">
        <v>2</v>
      </c>
      <c r="C207" s="33" t="s">
        <v>27</v>
      </c>
      <c r="D207" s="37" t="s">
        <v>178</v>
      </c>
      <c r="E207" s="34">
        <v>6.8015122656535265</v>
      </c>
      <c r="F207" s="34">
        <v>0.74</v>
      </c>
      <c r="G207" s="34">
        <v>-55.383336096743406</v>
      </c>
      <c r="H207" s="34">
        <v>0.71975318281991851</v>
      </c>
      <c r="I207" s="34">
        <v>-8.6288176803988961</v>
      </c>
      <c r="J207" s="34">
        <v>0.10602477084573454</v>
      </c>
    </row>
    <row r="208" spans="1:10" s="17" customFormat="1" x14ac:dyDescent="0.2">
      <c r="A208" s="25" t="s">
        <v>171</v>
      </c>
      <c r="B208" s="25">
        <v>3</v>
      </c>
      <c r="C208" s="33" t="s">
        <v>27</v>
      </c>
      <c r="D208" s="37" t="s">
        <v>179</v>
      </c>
      <c r="E208" s="34">
        <v>7.3494421062515585</v>
      </c>
      <c r="F208" s="34">
        <v>0.78</v>
      </c>
      <c r="G208" s="34">
        <v>-51.54554922286809</v>
      </c>
      <c r="H208" s="34">
        <v>0.67786947862303837</v>
      </c>
      <c r="I208" s="34">
        <v>-7.9601485402315149</v>
      </c>
      <c r="J208" s="34">
        <v>0.10579409583899166</v>
      </c>
    </row>
    <row r="209" spans="1:10" s="17" customFormat="1" x14ac:dyDescent="0.2">
      <c r="A209" s="25" t="s">
        <v>171</v>
      </c>
      <c r="B209" s="25">
        <v>4</v>
      </c>
      <c r="C209" s="33" t="s">
        <v>27</v>
      </c>
      <c r="D209" s="37" t="s">
        <v>178</v>
      </c>
      <c r="E209" s="34">
        <v>6.3423707138063676</v>
      </c>
      <c r="F209" s="34">
        <v>0.74</v>
      </c>
      <c r="G209" s="34">
        <v>-66.505872440308622</v>
      </c>
      <c r="H209" s="34">
        <v>1.0754414023684331</v>
      </c>
      <c r="I209" s="34">
        <v>-10.278927266153943</v>
      </c>
      <c r="J209" s="34">
        <v>0.10677324596340718</v>
      </c>
    </row>
    <row r="210" spans="1:10" s="17" customFormat="1" x14ac:dyDescent="0.2">
      <c r="A210" s="25" t="s">
        <v>171</v>
      </c>
      <c r="B210" s="25">
        <v>5</v>
      </c>
      <c r="C210" s="33" t="s">
        <v>27</v>
      </c>
      <c r="D210" s="37" t="s">
        <v>178</v>
      </c>
      <c r="E210" s="34" t="s">
        <v>122</v>
      </c>
      <c r="F210" s="34" t="s">
        <v>122</v>
      </c>
      <c r="G210" s="34">
        <v>-55.084407159317934</v>
      </c>
      <c r="H210" s="34">
        <v>0.81457785340435851</v>
      </c>
      <c r="I210" s="34">
        <v>-8.4793997020187533</v>
      </c>
      <c r="J210" s="34">
        <v>0.10799764275760383</v>
      </c>
    </row>
    <row r="211" spans="1:10" s="17" customFormat="1" x14ac:dyDescent="0.2">
      <c r="A211" s="25" t="s">
        <v>171</v>
      </c>
      <c r="B211" s="25">
        <v>6</v>
      </c>
      <c r="C211" s="33" t="s">
        <v>27</v>
      </c>
      <c r="D211" s="37" t="s">
        <v>178</v>
      </c>
      <c r="E211" s="34">
        <v>8.2543723203167563</v>
      </c>
      <c r="F211" s="34">
        <v>0.8</v>
      </c>
      <c r="G211" s="34">
        <v>-33.452228318188247</v>
      </c>
      <c r="H211" s="34">
        <v>0.86031021472786262</v>
      </c>
      <c r="I211" s="34">
        <v>-5.2406706576221751</v>
      </c>
      <c r="J211" s="34">
        <v>0.10610768707205551</v>
      </c>
    </row>
    <row r="212" spans="1:10" s="17" customFormat="1" x14ac:dyDescent="0.2">
      <c r="A212" s="25" t="s">
        <v>171</v>
      </c>
      <c r="B212" s="25">
        <v>7</v>
      </c>
      <c r="C212" s="33" t="s">
        <v>27</v>
      </c>
      <c r="D212" s="37" t="s">
        <v>178</v>
      </c>
      <c r="E212" s="34">
        <v>8.5399999999999991</v>
      </c>
      <c r="F212" s="34">
        <v>0.7</v>
      </c>
      <c r="G212" s="34">
        <v>-58.46626703086892</v>
      </c>
      <c r="H212" s="34">
        <v>0.96493482078025716</v>
      </c>
      <c r="I212" s="34">
        <v>-9.3748646080500535</v>
      </c>
      <c r="J212" s="34">
        <v>0.12313487501435222</v>
      </c>
    </row>
    <row r="213" spans="1:10" s="17" customFormat="1" x14ac:dyDescent="0.2">
      <c r="A213" s="25" t="s">
        <v>171</v>
      </c>
      <c r="B213" s="25">
        <v>8</v>
      </c>
      <c r="C213" s="33" t="s">
        <v>27</v>
      </c>
      <c r="D213" s="37" t="s">
        <v>178</v>
      </c>
      <c r="E213" s="34">
        <v>8.82</v>
      </c>
      <c r="F213" s="34">
        <v>0.68</v>
      </c>
      <c r="G213" s="34">
        <v>-58.422296803390111</v>
      </c>
      <c r="H213" s="34">
        <v>0.74787137610141541</v>
      </c>
      <c r="I213" s="34">
        <v>-9.3471161052774931</v>
      </c>
      <c r="J213" s="34">
        <v>0.12354700104807717</v>
      </c>
    </row>
    <row r="214" spans="1:10" s="17" customFormat="1" x14ac:dyDescent="0.2">
      <c r="A214" s="25" t="s">
        <v>171</v>
      </c>
      <c r="B214" s="25">
        <v>9</v>
      </c>
      <c r="C214" s="33" t="s">
        <v>27</v>
      </c>
      <c r="D214" s="37" t="s">
        <v>178</v>
      </c>
      <c r="E214" s="34">
        <v>8.4</v>
      </c>
      <c r="F214" s="34">
        <v>0.68</v>
      </c>
      <c r="G214" s="34">
        <v>-57.928573183884055</v>
      </c>
      <c r="H214" s="34">
        <v>0.85132082299281486</v>
      </c>
      <c r="I214" s="34">
        <v>-9.3934767559044374</v>
      </c>
      <c r="J214" s="34">
        <v>0.12316211871045515</v>
      </c>
    </row>
    <row r="215" spans="1:10" s="17" customFormat="1" x14ac:dyDescent="0.2">
      <c r="A215" s="25" t="s">
        <v>171</v>
      </c>
      <c r="B215" s="25">
        <v>10</v>
      </c>
      <c r="C215" s="33" t="s">
        <v>27</v>
      </c>
      <c r="D215" s="37" t="s">
        <v>178</v>
      </c>
      <c r="E215" s="34">
        <v>7.78</v>
      </c>
      <c r="F215" s="34">
        <v>0.66</v>
      </c>
      <c r="G215" s="34">
        <v>-58.514853396723964</v>
      </c>
      <c r="H215" s="34">
        <v>0.6977318501356442</v>
      </c>
      <c r="I215" s="34">
        <v>-9.3432679894290587</v>
      </c>
      <c r="J215" s="34">
        <v>0.12407205905083182</v>
      </c>
    </row>
    <row r="216" spans="1:10" s="17" customFormat="1" x14ac:dyDescent="0.2">
      <c r="A216" s="25" t="s">
        <v>171</v>
      </c>
      <c r="B216" s="25">
        <v>11</v>
      </c>
      <c r="C216" s="33" t="s">
        <v>27</v>
      </c>
      <c r="D216" s="37" t="s">
        <v>178</v>
      </c>
      <c r="E216" s="34">
        <v>8.92</v>
      </c>
      <c r="F216" s="34">
        <v>0.74</v>
      </c>
      <c r="G216" s="34">
        <v>-70.790536415199938</v>
      </c>
      <c r="H216" s="34">
        <v>0.75064529146855685</v>
      </c>
      <c r="I216" s="34">
        <v>-11.961118893890657</v>
      </c>
      <c r="J216" s="34">
        <v>0.12570246655744499</v>
      </c>
    </row>
    <row r="217" spans="1:10" s="17" customFormat="1" x14ac:dyDescent="0.2">
      <c r="A217" s="25" t="s">
        <v>171</v>
      </c>
      <c r="B217" s="25">
        <v>12</v>
      </c>
      <c r="C217" s="33" t="s">
        <v>27</v>
      </c>
      <c r="D217" s="37" t="s">
        <v>179</v>
      </c>
      <c r="E217" s="34">
        <v>7.74</v>
      </c>
      <c r="F217" s="34">
        <v>0.66</v>
      </c>
      <c r="G217" s="34">
        <v>-58.36272933436814</v>
      </c>
      <c r="H217" s="34">
        <v>0.71071745826504773</v>
      </c>
      <c r="I217" s="34">
        <v>-9.3252533589149706</v>
      </c>
      <c r="J217" s="34">
        <v>0.12478951645458902</v>
      </c>
    </row>
    <row r="218" spans="1:10" s="17" customFormat="1" x14ac:dyDescent="0.2">
      <c r="A218" s="25" t="s">
        <v>172</v>
      </c>
      <c r="B218" s="25">
        <v>1</v>
      </c>
      <c r="C218" s="33" t="s">
        <v>28</v>
      </c>
      <c r="D218" s="37" t="s">
        <v>178</v>
      </c>
      <c r="E218" s="34">
        <v>3.4139801272816697</v>
      </c>
      <c r="F218" s="34">
        <v>0.62</v>
      </c>
      <c r="G218" s="34">
        <v>-13.146287780398257</v>
      </c>
      <c r="H218" s="34">
        <v>0.75210387792169553</v>
      </c>
      <c r="I218" s="34">
        <v>-3.68</v>
      </c>
      <c r="J218" s="34">
        <v>0.1</v>
      </c>
    </row>
    <row r="219" spans="1:10" s="17" customFormat="1" x14ac:dyDescent="0.2">
      <c r="A219" s="25" t="s">
        <v>172</v>
      </c>
      <c r="B219" s="25">
        <v>2</v>
      </c>
      <c r="C219" s="33" t="s">
        <v>28</v>
      </c>
      <c r="D219" s="37" t="s">
        <v>178</v>
      </c>
      <c r="E219" s="34">
        <v>4.7289009191668443</v>
      </c>
      <c r="F219" s="34">
        <v>0.68</v>
      </c>
      <c r="G219" s="34">
        <v>-21.267184924622356</v>
      </c>
      <c r="H219" s="34">
        <v>0.71026655314620157</v>
      </c>
      <c r="I219" s="34">
        <v>-4.76</v>
      </c>
      <c r="J219" s="34">
        <v>0.1</v>
      </c>
    </row>
    <row r="220" spans="1:10" s="17" customFormat="1" x14ac:dyDescent="0.2">
      <c r="A220" s="25" t="s">
        <v>172</v>
      </c>
      <c r="B220" s="25">
        <v>3</v>
      </c>
      <c r="C220" s="33" t="s">
        <v>28</v>
      </c>
      <c r="D220" s="37" t="s">
        <v>178</v>
      </c>
      <c r="E220" s="34">
        <v>4.429057897231977</v>
      </c>
      <c r="F220" s="34">
        <v>0.68</v>
      </c>
      <c r="G220" s="34">
        <v>-17.311050085854351</v>
      </c>
      <c r="H220" s="34">
        <v>0.71006808661514786</v>
      </c>
      <c r="I220" s="34">
        <v>-3.92</v>
      </c>
      <c r="J220" s="34">
        <v>0.1</v>
      </c>
    </row>
    <row r="221" spans="1:10" s="17" customFormat="1" x14ac:dyDescent="0.2">
      <c r="A221" s="25" t="s">
        <v>172</v>
      </c>
      <c r="B221" s="25">
        <v>4</v>
      </c>
      <c r="C221" s="33" t="s">
        <v>28</v>
      </c>
      <c r="D221" s="37" t="s">
        <v>178</v>
      </c>
      <c r="E221" s="34">
        <v>6.0719689606785083</v>
      </c>
      <c r="F221" s="34">
        <v>0.66</v>
      </c>
      <c r="G221" s="34">
        <v>-9.8559438617608137</v>
      </c>
      <c r="H221" s="34">
        <v>0.71401355329991023</v>
      </c>
      <c r="I221" s="34">
        <v>-2.5099999999999998</v>
      </c>
      <c r="J221" s="34">
        <v>0.1</v>
      </c>
    </row>
    <row r="222" spans="1:10" s="17" customFormat="1" x14ac:dyDescent="0.2">
      <c r="A222" s="25" t="s">
        <v>172</v>
      </c>
      <c r="B222" s="25">
        <v>5</v>
      </c>
      <c r="C222" s="33" t="s">
        <v>28</v>
      </c>
      <c r="D222" s="37" t="s">
        <v>178</v>
      </c>
      <c r="E222" s="34">
        <v>6.4247622583002659</v>
      </c>
      <c r="F222" s="34">
        <v>0.7</v>
      </c>
      <c r="G222" s="34">
        <v>-7.0996603010838522</v>
      </c>
      <c r="H222" s="34">
        <v>0.71050515587023433</v>
      </c>
      <c r="I222" s="34">
        <v>-2.09</v>
      </c>
      <c r="J222" s="34">
        <v>0.11</v>
      </c>
    </row>
    <row r="223" spans="1:10" s="17" customFormat="1" x14ac:dyDescent="0.2">
      <c r="A223" s="25" t="s">
        <v>172</v>
      </c>
      <c r="B223" s="25">
        <v>6</v>
      </c>
      <c r="C223" s="33" t="s">
        <v>28</v>
      </c>
      <c r="D223" s="37" t="s">
        <v>178</v>
      </c>
      <c r="E223" s="34">
        <v>3.9235736423033885</v>
      </c>
      <c r="F223" s="34">
        <v>0.62</v>
      </c>
      <c r="G223" s="34">
        <v>-16.522937929422994</v>
      </c>
      <c r="H223" s="34">
        <v>0.7094062610273838</v>
      </c>
      <c r="I223" s="34">
        <v>-3.55</v>
      </c>
      <c r="J223" s="34">
        <v>0.1</v>
      </c>
    </row>
    <row r="224" spans="1:10" s="17" customFormat="1" x14ac:dyDescent="0.2">
      <c r="A224" s="25" t="s">
        <v>172</v>
      </c>
      <c r="B224" s="25">
        <v>7</v>
      </c>
      <c r="C224" s="33" t="s">
        <v>28</v>
      </c>
      <c r="D224" s="37" t="s">
        <v>178</v>
      </c>
      <c r="E224" s="34" t="s">
        <v>122</v>
      </c>
      <c r="F224" s="34" t="s">
        <v>122</v>
      </c>
      <c r="G224" s="34" t="s">
        <v>122</v>
      </c>
      <c r="H224" s="34" t="s">
        <v>122</v>
      </c>
      <c r="I224" s="34" t="s">
        <v>122</v>
      </c>
      <c r="J224" s="34" t="s">
        <v>122</v>
      </c>
    </row>
    <row r="225" spans="1:10" s="17" customFormat="1" x14ac:dyDescent="0.2">
      <c r="A225" s="25" t="s">
        <v>172</v>
      </c>
      <c r="B225" s="25">
        <v>8</v>
      </c>
      <c r="C225" s="33" t="s">
        <v>28</v>
      </c>
      <c r="D225" s="37" t="s">
        <v>178</v>
      </c>
      <c r="E225" s="34" t="s">
        <v>122</v>
      </c>
      <c r="F225" s="34" t="s">
        <v>122</v>
      </c>
      <c r="G225" s="34" t="s">
        <v>122</v>
      </c>
      <c r="H225" s="34" t="s">
        <v>122</v>
      </c>
      <c r="I225" s="34" t="s">
        <v>122</v>
      </c>
      <c r="J225" s="34" t="s">
        <v>122</v>
      </c>
    </row>
    <row r="226" spans="1:10" s="17" customFormat="1" x14ac:dyDescent="0.2">
      <c r="A226" s="25" t="s">
        <v>172</v>
      </c>
      <c r="B226" s="25">
        <v>9</v>
      </c>
      <c r="C226" s="33" t="s">
        <v>28</v>
      </c>
      <c r="D226" s="37" t="s">
        <v>178</v>
      </c>
      <c r="E226" s="34">
        <v>4.6887646661608224</v>
      </c>
      <c r="F226" s="34">
        <v>0.76</v>
      </c>
      <c r="G226" s="34">
        <v>-24.164317250624986</v>
      </c>
      <c r="H226" s="34">
        <v>2.2858089072278536</v>
      </c>
      <c r="I226" s="34">
        <v>-5.1295646843363807</v>
      </c>
      <c r="J226" s="34">
        <v>0.4777642823440974</v>
      </c>
    </row>
    <row r="227" spans="1:10" s="17" customFormat="1" x14ac:dyDescent="0.2">
      <c r="A227" s="25" t="s">
        <v>172</v>
      </c>
      <c r="B227" s="25">
        <v>10</v>
      </c>
      <c r="C227" s="33" t="s">
        <v>28</v>
      </c>
      <c r="D227" s="37" t="s">
        <v>178</v>
      </c>
      <c r="E227" s="34">
        <v>3.8129574212137878</v>
      </c>
      <c r="F227" s="34">
        <v>0.72</v>
      </c>
      <c r="G227" s="34">
        <v>-9.4844868386503105</v>
      </c>
      <c r="H227" s="34">
        <v>2.2827927399778387</v>
      </c>
      <c r="I227" s="34">
        <v>-2.7995338557688476</v>
      </c>
      <c r="J227" s="34">
        <v>0.47782707068956487</v>
      </c>
    </row>
    <row r="228" spans="1:10" s="17" customFormat="1" x14ac:dyDescent="0.2">
      <c r="A228" s="25" t="s">
        <v>172</v>
      </c>
      <c r="B228" s="25">
        <v>11</v>
      </c>
      <c r="C228" s="33" t="s">
        <v>28</v>
      </c>
      <c r="D228" s="37" t="s">
        <v>178</v>
      </c>
      <c r="E228" s="34">
        <v>4.5422504621218129</v>
      </c>
      <c r="F228" s="34">
        <v>0.76</v>
      </c>
      <c r="G228" s="34">
        <v>-58.343102440789934</v>
      </c>
      <c r="H228" s="34">
        <v>2.2716181272207154</v>
      </c>
      <c r="I228" s="34">
        <v>-9.6007578198781918</v>
      </c>
      <c r="J228" s="34">
        <v>0.47850570475572224</v>
      </c>
    </row>
    <row r="229" spans="1:10" s="17" customFormat="1" x14ac:dyDescent="0.2">
      <c r="A229" s="25" t="s">
        <v>172</v>
      </c>
      <c r="B229" s="25">
        <v>12</v>
      </c>
      <c r="C229" s="33" t="s">
        <v>28</v>
      </c>
      <c r="D229" s="37" t="s">
        <v>178</v>
      </c>
      <c r="E229" s="34">
        <v>3.5921443478880257</v>
      </c>
      <c r="F229" s="34">
        <v>0.78</v>
      </c>
      <c r="G229" s="34">
        <v>-16.865902766988089</v>
      </c>
      <c r="H229" s="34">
        <v>2.2732226816487193</v>
      </c>
      <c r="I229" s="34">
        <v>-4.689523862869545</v>
      </c>
      <c r="J229" s="34">
        <v>0.47776300323648774</v>
      </c>
    </row>
    <row r="230" spans="1:10" s="17" customFormat="1" x14ac:dyDescent="0.2">
      <c r="A230" s="25" t="s">
        <v>172</v>
      </c>
      <c r="B230" s="25">
        <v>1</v>
      </c>
      <c r="C230" s="33" t="s">
        <v>123</v>
      </c>
      <c r="D230" s="37" t="s">
        <v>178</v>
      </c>
      <c r="E230" s="34">
        <v>5.3986581889648031</v>
      </c>
      <c r="F230" s="34">
        <v>0.7</v>
      </c>
      <c r="G230" s="34">
        <v>-74.234089762203382</v>
      </c>
      <c r="H230" s="34">
        <v>0.6460494911062834</v>
      </c>
      <c r="I230" s="34">
        <v>-10.69</v>
      </c>
      <c r="J230" s="34">
        <v>0.14000000000000001</v>
      </c>
    </row>
    <row r="231" spans="1:10" s="17" customFormat="1" x14ac:dyDescent="0.2">
      <c r="A231" s="25" t="s">
        <v>172</v>
      </c>
      <c r="B231" s="25">
        <v>2</v>
      </c>
      <c r="C231" s="33" t="s">
        <v>123</v>
      </c>
      <c r="D231" s="37" t="s">
        <v>178</v>
      </c>
      <c r="E231" s="34" t="s">
        <v>122</v>
      </c>
      <c r="F231" s="34" t="s">
        <v>122</v>
      </c>
      <c r="G231" s="34">
        <v>-11.863869256646314</v>
      </c>
      <c r="H231" s="34">
        <v>0.65179321061448048</v>
      </c>
      <c r="I231" s="34">
        <v>-1.92</v>
      </c>
      <c r="J231" s="34">
        <v>0.14000000000000001</v>
      </c>
    </row>
    <row r="232" spans="1:10" s="17" customFormat="1" x14ac:dyDescent="0.2">
      <c r="A232" s="25" t="s">
        <v>172</v>
      </c>
      <c r="B232" s="25">
        <v>3</v>
      </c>
      <c r="C232" s="33" t="s">
        <v>123</v>
      </c>
      <c r="D232" s="37" t="s">
        <v>178</v>
      </c>
      <c r="E232" s="34">
        <v>5.2288928053770247</v>
      </c>
      <c r="F232" s="34">
        <v>0.66</v>
      </c>
      <c r="G232" s="34">
        <v>-66.999874414529756</v>
      </c>
      <c r="H232" s="34">
        <v>0.64894380039399291</v>
      </c>
      <c r="I232" s="34">
        <v>-10.039999999999999</v>
      </c>
      <c r="J232" s="34">
        <v>0.14000000000000001</v>
      </c>
    </row>
    <row r="233" spans="1:10" s="17" customFormat="1" x14ac:dyDescent="0.2">
      <c r="A233" s="25" t="s">
        <v>172</v>
      </c>
      <c r="B233" s="25">
        <v>4</v>
      </c>
      <c r="C233" s="33" t="s">
        <v>123</v>
      </c>
      <c r="D233" s="37" t="s">
        <v>178</v>
      </c>
      <c r="E233" s="34">
        <v>5.4563473077473832</v>
      </c>
      <c r="F233" s="34">
        <v>0.68</v>
      </c>
      <c r="G233" s="34">
        <v>-44.505712474437111</v>
      </c>
      <c r="H233" s="34">
        <v>0.64713114801905947</v>
      </c>
      <c r="I233" s="34">
        <v>-6.63</v>
      </c>
      <c r="J233" s="34">
        <v>0.14000000000000001</v>
      </c>
    </row>
    <row r="234" spans="1:10" s="17" customFormat="1" x14ac:dyDescent="0.2">
      <c r="A234" s="25" t="s">
        <v>172</v>
      </c>
      <c r="B234" s="25">
        <v>5</v>
      </c>
      <c r="C234" s="33" t="s">
        <v>123</v>
      </c>
      <c r="D234" s="37" t="s">
        <v>178</v>
      </c>
      <c r="E234" s="34">
        <v>9.0531257577509834</v>
      </c>
      <c r="F234" s="34">
        <v>0.78</v>
      </c>
      <c r="G234" s="34">
        <v>-33.143033217907352</v>
      </c>
      <c r="H234" s="34">
        <v>0.64391092419062235</v>
      </c>
      <c r="I234" s="34">
        <v>-5.61</v>
      </c>
      <c r="J234" s="34">
        <v>0.13</v>
      </c>
    </row>
    <row r="235" spans="1:10" s="17" customFormat="1" x14ac:dyDescent="0.2">
      <c r="A235" s="25" t="s">
        <v>172</v>
      </c>
      <c r="B235" s="25">
        <v>6</v>
      </c>
      <c r="C235" s="33" t="s">
        <v>123</v>
      </c>
      <c r="D235" s="37" t="s">
        <v>178</v>
      </c>
      <c r="E235" s="34">
        <v>10.754004968262654</v>
      </c>
      <c r="F235" s="34">
        <v>0.84</v>
      </c>
      <c r="G235" s="34">
        <v>-39.719003063304982</v>
      </c>
      <c r="H235" s="34">
        <v>0.64251013866866047</v>
      </c>
      <c r="I235" s="34">
        <v>-6.74</v>
      </c>
      <c r="J235" s="34">
        <v>0.14000000000000001</v>
      </c>
    </row>
    <row r="236" spans="1:10" s="17" customFormat="1" x14ac:dyDescent="0.2">
      <c r="A236" s="25" t="s">
        <v>172</v>
      </c>
      <c r="B236" s="25">
        <v>7</v>
      </c>
      <c r="C236" s="33" t="s">
        <v>123</v>
      </c>
      <c r="D236" s="37" t="s">
        <v>178</v>
      </c>
      <c r="E236" s="34" t="s">
        <v>122</v>
      </c>
      <c r="F236" s="34" t="s">
        <v>122</v>
      </c>
      <c r="G236" s="34">
        <v>-10.433458821789067</v>
      </c>
      <c r="H236" s="34">
        <v>2.2746134285304578</v>
      </c>
      <c r="I236" s="34">
        <v>-1.7651606571985483</v>
      </c>
      <c r="J236" s="34">
        <v>0.47784241769691932</v>
      </c>
    </row>
    <row r="237" spans="1:10" s="17" customFormat="1" x14ac:dyDescent="0.2">
      <c r="A237" s="25" t="s">
        <v>172</v>
      </c>
      <c r="B237" s="25">
        <v>8</v>
      </c>
      <c r="C237" s="33" t="s">
        <v>123</v>
      </c>
      <c r="D237" s="37" t="s">
        <v>178</v>
      </c>
      <c r="E237" s="34">
        <v>9.2840464537857645</v>
      </c>
      <c r="F237" s="34">
        <v>0.84</v>
      </c>
      <c r="G237" s="34">
        <v>-21.562037138221829</v>
      </c>
      <c r="H237" s="34">
        <v>2.2712522792322631</v>
      </c>
      <c r="I237" s="34">
        <v>-4.0123372465870029</v>
      </c>
      <c r="J237" s="34">
        <v>0.47741612240079923</v>
      </c>
    </row>
    <row r="238" spans="1:10" s="17" customFormat="1" x14ac:dyDescent="0.2">
      <c r="A238" s="25" t="s">
        <v>172</v>
      </c>
      <c r="B238" s="25">
        <v>9</v>
      </c>
      <c r="C238" s="33" t="s">
        <v>123</v>
      </c>
      <c r="D238" s="37" t="s">
        <v>178</v>
      </c>
      <c r="E238" s="34">
        <v>6.6307205557066817</v>
      </c>
      <c r="F238" s="34">
        <v>0.76</v>
      </c>
      <c r="G238" s="34">
        <v>-30.787630914812254</v>
      </c>
      <c r="H238" s="34">
        <v>2.2724794154613428</v>
      </c>
      <c r="I238" s="34">
        <v>-5.6142946033131897</v>
      </c>
      <c r="J238" s="34">
        <v>0.47768485489376944</v>
      </c>
    </row>
    <row r="239" spans="1:10" s="17" customFormat="1" x14ac:dyDescent="0.2">
      <c r="A239" s="25" t="s">
        <v>172</v>
      </c>
      <c r="B239" s="25">
        <v>10</v>
      </c>
      <c r="C239" s="33" t="s">
        <v>123</v>
      </c>
      <c r="D239" s="37" t="s">
        <v>178</v>
      </c>
      <c r="E239" s="34">
        <v>4.7235897815309107</v>
      </c>
      <c r="F239" s="34">
        <v>0.72</v>
      </c>
      <c r="G239" s="34">
        <v>-39.010486590239061</v>
      </c>
      <c r="H239" s="34">
        <v>2.2710876063942909</v>
      </c>
      <c r="I239" s="34">
        <v>-7.0538054596016577</v>
      </c>
      <c r="J239" s="34">
        <v>0.47753724524363705</v>
      </c>
    </row>
    <row r="240" spans="1:10" s="17" customFormat="1" x14ac:dyDescent="0.2">
      <c r="A240" s="25" t="s">
        <v>172</v>
      </c>
      <c r="B240" s="25">
        <v>11</v>
      </c>
      <c r="C240" s="33" t="s">
        <v>123</v>
      </c>
      <c r="D240" s="37" t="s">
        <v>179</v>
      </c>
      <c r="E240" s="34">
        <v>4.9163440726744723</v>
      </c>
      <c r="F240" s="34">
        <v>0.7</v>
      </c>
      <c r="G240" s="34">
        <v>-97.949241207326708</v>
      </c>
      <c r="H240" s="34">
        <v>2.2758428534711106</v>
      </c>
      <c r="I240" s="34">
        <v>-14.046833725432647</v>
      </c>
      <c r="J240" s="34">
        <v>0.47776614285814373</v>
      </c>
    </row>
    <row r="241" spans="1:10" s="17" customFormat="1" x14ac:dyDescent="0.2">
      <c r="A241" s="25" t="s">
        <v>172</v>
      </c>
      <c r="B241" s="25">
        <v>12</v>
      </c>
      <c r="C241" s="33" t="s">
        <v>123</v>
      </c>
      <c r="D241" s="37" t="s">
        <v>178</v>
      </c>
      <c r="E241" s="34">
        <v>5.0789569794107523</v>
      </c>
      <c r="F241" s="34">
        <v>0.7</v>
      </c>
      <c r="G241" s="34">
        <v>-49.437417066447416</v>
      </c>
      <c r="H241" s="34">
        <v>2.2732872488794174</v>
      </c>
      <c r="I241" s="34">
        <v>-8.258127707826679</v>
      </c>
      <c r="J241" s="34">
        <v>0.47975171649903503</v>
      </c>
    </row>
    <row r="242" spans="1:10" s="17" customFormat="1" x14ac:dyDescent="0.2">
      <c r="A242" s="25" t="s">
        <v>172</v>
      </c>
      <c r="B242" s="25">
        <v>1</v>
      </c>
      <c r="C242" s="33" t="s">
        <v>29</v>
      </c>
      <c r="D242" s="37" t="s">
        <v>178</v>
      </c>
      <c r="E242" s="34">
        <v>3.5280211750916903</v>
      </c>
      <c r="F242" s="34">
        <v>0.68</v>
      </c>
      <c r="G242" s="34">
        <v>-11.524676029305944</v>
      </c>
      <c r="H242" s="34">
        <v>0.79664509715425469</v>
      </c>
      <c r="I242" s="34">
        <v>-3.74</v>
      </c>
      <c r="J242" s="34">
        <v>0.1</v>
      </c>
    </row>
    <row r="243" spans="1:10" s="17" customFormat="1" x14ac:dyDescent="0.2">
      <c r="A243" s="25" t="s">
        <v>172</v>
      </c>
      <c r="B243" s="25">
        <v>2</v>
      </c>
      <c r="C243" s="33" t="s">
        <v>29</v>
      </c>
      <c r="D243" s="37" t="s">
        <v>178</v>
      </c>
      <c r="E243" s="34">
        <v>4.4197434820042405</v>
      </c>
      <c r="F243" s="34">
        <v>0.72</v>
      </c>
      <c r="G243" s="34">
        <v>-24.610524153657103</v>
      </c>
      <c r="H243" s="34">
        <v>0.72261428910582148</v>
      </c>
      <c r="I243" s="34">
        <v>-5.14</v>
      </c>
      <c r="J243" s="34">
        <v>0.1</v>
      </c>
    </row>
    <row r="244" spans="1:10" s="17" customFormat="1" x14ac:dyDescent="0.2">
      <c r="A244" s="25" t="s">
        <v>172</v>
      </c>
      <c r="B244" s="25">
        <v>3</v>
      </c>
      <c r="C244" s="33" t="s">
        <v>29</v>
      </c>
      <c r="D244" s="37" t="s">
        <v>178</v>
      </c>
      <c r="E244" s="34">
        <v>3.4525856453400268</v>
      </c>
      <c r="F244" s="34">
        <v>0.68</v>
      </c>
      <c r="G244" s="34">
        <v>-28.182061932920387</v>
      </c>
      <c r="H244" s="34">
        <v>0.72390704570401287</v>
      </c>
      <c r="I244" s="34">
        <v>-5.25</v>
      </c>
      <c r="J244" s="34">
        <v>0.1</v>
      </c>
    </row>
    <row r="245" spans="1:10" s="17" customFormat="1" x14ac:dyDescent="0.2">
      <c r="A245" s="25" t="s">
        <v>172</v>
      </c>
      <c r="B245" s="25">
        <v>4</v>
      </c>
      <c r="C245" s="33" t="s">
        <v>29</v>
      </c>
      <c r="D245" s="37" t="s">
        <v>178</v>
      </c>
      <c r="E245" s="34">
        <v>6.6549456026880822</v>
      </c>
      <c r="F245" s="34">
        <v>0.8</v>
      </c>
      <c r="G245" s="34">
        <v>-9.5218866148926793</v>
      </c>
      <c r="H245" s="34">
        <v>1.1554060227844491</v>
      </c>
      <c r="I245" s="34">
        <v>-2.61</v>
      </c>
      <c r="J245" s="34">
        <v>0.1</v>
      </c>
    </row>
    <row r="246" spans="1:10" s="17" customFormat="1" x14ac:dyDescent="0.2">
      <c r="A246" s="25" t="s">
        <v>172</v>
      </c>
      <c r="B246" s="25">
        <v>5</v>
      </c>
      <c r="C246" s="33" t="s">
        <v>29</v>
      </c>
      <c r="D246" s="37" t="s">
        <v>178</v>
      </c>
      <c r="E246" s="34">
        <v>7.7536629036160951</v>
      </c>
      <c r="F246" s="34">
        <v>0.86</v>
      </c>
      <c r="G246" s="34">
        <v>-59.546912483652733</v>
      </c>
      <c r="H246" s="34">
        <v>0.72915115773062589</v>
      </c>
      <c r="I246" s="34">
        <v>-8.85</v>
      </c>
      <c r="J246" s="34">
        <v>0.1</v>
      </c>
    </row>
    <row r="247" spans="1:10" s="17" customFormat="1" x14ac:dyDescent="0.2">
      <c r="A247" s="25" t="s">
        <v>172</v>
      </c>
      <c r="B247" s="25">
        <v>6</v>
      </c>
      <c r="C247" s="33" t="s">
        <v>29</v>
      </c>
      <c r="D247" s="37" t="s">
        <v>178</v>
      </c>
      <c r="E247" s="34">
        <v>5.3298258102989813</v>
      </c>
      <c r="F247" s="34">
        <v>0.76</v>
      </c>
      <c r="G247" s="34">
        <v>-20.076916438970926</v>
      </c>
      <c r="H247" s="34">
        <v>0.73346329889089334</v>
      </c>
      <c r="I247" s="34">
        <v>-3.96</v>
      </c>
      <c r="J247" s="34">
        <v>0.1</v>
      </c>
    </row>
    <row r="248" spans="1:10" s="17" customFormat="1" x14ac:dyDescent="0.2">
      <c r="A248" s="25" t="s">
        <v>172</v>
      </c>
      <c r="B248" s="25">
        <v>7</v>
      </c>
      <c r="C248" s="33" t="s">
        <v>29</v>
      </c>
      <c r="D248" s="37" t="s">
        <v>178</v>
      </c>
      <c r="E248" s="34" t="s">
        <v>122</v>
      </c>
      <c r="F248" s="34" t="s">
        <v>122</v>
      </c>
      <c r="G248" s="34" t="s">
        <v>122</v>
      </c>
      <c r="H248" s="34" t="s">
        <v>122</v>
      </c>
      <c r="I248" s="34" t="s">
        <v>122</v>
      </c>
      <c r="J248" s="34" t="s">
        <v>122</v>
      </c>
    </row>
    <row r="249" spans="1:10" s="17" customFormat="1" x14ac:dyDescent="0.2">
      <c r="A249" s="25" t="s">
        <v>172</v>
      </c>
      <c r="B249" s="25">
        <v>8</v>
      </c>
      <c r="C249" s="33" t="s">
        <v>29</v>
      </c>
      <c r="D249" s="37" t="s">
        <v>178</v>
      </c>
      <c r="E249" s="34" t="s">
        <v>122</v>
      </c>
      <c r="F249" s="34" t="s">
        <v>122</v>
      </c>
      <c r="G249" s="34" t="s">
        <v>122</v>
      </c>
      <c r="H249" s="34" t="s">
        <v>122</v>
      </c>
      <c r="I249" s="34" t="s">
        <v>122</v>
      </c>
      <c r="J249" s="34" t="s">
        <v>122</v>
      </c>
    </row>
    <row r="250" spans="1:10" s="17" customFormat="1" x14ac:dyDescent="0.2">
      <c r="A250" s="25" t="s">
        <v>172</v>
      </c>
      <c r="B250" s="25">
        <v>9</v>
      </c>
      <c r="C250" s="33" t="s">
        <v>29</v>
      </c>
      <c r="D250" s="37" t="s">
        <v>178</v>
      </c>
      <c r="E250" s="34">
        <v>4.6458606348798455</v>
      </c>
      <c r="F250" s="34">
        <v>0.66</v>
      </c>
      <c r="G250" s="34" t="s">
        <v>122</v>
      </c>
      <c r="H250" s="34" t="s">
        <v>122</v>
      </c>
      <c r="I250" s="34" t="s">
        <v>122</v>
      </c>
      <c r="J250" s="34" t="s">
        <v>122</v>
      </c>
    </row>
    <row r="251" spans="1:10" s="17" customFormat="1" x14ac:dyDescent="0.2">
      <c r="A251" s="25" t="s">
        <v>172</v>
      </c>
      <c r="B251" s="25">
        <v>10</v>
      </c>
      <c r="C251" s="33" t="s">
        <v>29</v>
      </c>
      <c r="D251" s="37" t="s">
        <v>178</v>
      </c>
      <c r="E251" s="34">
        <v>1.5762311023294182</v>
      </c>
      <c r="F251" s="34">
        <v>0.64</v>
      </c>
      <c r="G251" s="34">
        <v>-4.7084241669617297</v>
      </c>
      <c r="H251" s="34">
        <v>2.2804742743380704</v>
      </c>
      <c r="I251" s="34">
        <v>-2.8977193911739754</v>
      </c>
      <c r="J251" s="34">
        <v>0.47849397829183621</v>
      </c>
    </row>
    <row r="252" spans="1:10" s="17" customFormat="1" x14ac:dyDescent="0.2">
      <c r="A252" s="25" t="s">
        <v>172</v>
      </c>
      <c r="B252" s="25">
        <v>11</v>
      </c>
      <c r="C252" s="33" t="s">
        <v>29</v>
      </c>
      <c r="D252" s="37" t="s">
        <v>178</v>
      </c>
      <c r="E252" s="34">
        <v>2.5712013794693664</v>
      </c>
      <c r="F252" s="34">
        <v>0.68</v>
      </c>
      <c r="G252" s="34">
        <v>-21.071675433548094</v>
      </c>
      <c r="H252" s="34">
        <v>0.49139271149911068</v>
      </c>
      <c r="I252" s="34">
        <v>-5.5318844155867026</v>
      </c>
      <c r="J252" s="34">
        <v>0.14437573823871033</v>
      </c>
    </row>
    <row r="253" spans="1:10" s="17" customFormat="1" x14ac:dyDescent="0.2">
      <c r="A253" s="25" t="s">
        <v>172</v>
      </c>
      <c r="B253" s="25">
        <v>12</v>
      </c>
      <c r="C253" s="33" t="s">
        <v>29</v>
      </c>
      <c r="D253" s="37" t="s">
        <v>178</v>
      </c>
      <c r="E253" s="34">
        <v>3.2128326929058537</v>
      </c>
      <c r="F253" s="34">
        <v>0.68</v>
      </c>
      <c r="G253" s="34">
        <v>-29.87864659755963</v>
      </c>
      <c r="H253" s="34">
        <v>0.44298421996349996</v>
      </c>
      <c r="I253" s="34">
        <v>-5.8127474686018381</v>
      </c>
      <c r="J253" s="34">
        <v>0.14562935606370081</v>
      </c>
    </row>
    <row r="254" spans="1:10" s="17" customFormat="1" x14ac:dyDescent="0.2">
      <c r="A254" s="25" t="s">
        <v>172</v>
      </c>
      <c r="B254" s="25">
        <v>1</v>
      </c>
      <c r="C254" s="33" t="s">
        <v>26</v>
      </c>
      <c r="D254" s="37" t="s">
        <v>178</v>
      </c>
      <c r="E254" s="34">
        <v>5.7646838990496052</v>
      </c>
      <c r="F254" s="34">
        <v>0.74</v>
      </c>
      <c r="G254" s="34">
        <v>-23.386408135157389</v>
      </c>
      <c r="H254" s="34">
        <v>0.64326074760017227</v>
      </c>
      <c r="I254" s="34">
        <v>-5.76</v>
      </c>
      <c r="J254" s="34">
        <v>0.14000000000000001</v>
      </c>
    </row>
    <row r="255" spans="1:10" s="17" customFormat="1" x14ac:dyDescent="0.2">
      <c r="A255" s="25" t="s">
        <v>172</v>
      </c>
      <c r="B255" s="25">
        <v>2</v>
      </c>
      <c r="C255" s="33" t="s">
        <v>26</v>
      </c>
      <c r="D255" s="37" t="s">
        <v>178</v>
      </c>
      <c r="E255" s="34">
        <v>8.6790006320652893</v>
      </c>
      <c r="F255" s="34">
        <v>0.88</v>
      </c>
      <c r="G255" s="34" t="s">
        <v>122</v>
      </c>
      <c r="H255" s="34" t="s">
        <v>122</v>
      </c>
      <c r="I255" s="34">
        <v>-1.37</v>
      </c>
      <c r="J255" s="34">
        <v>0.13</v>
      </c>
    </row>
    <row r="256" spans="1:10" s="17" customFormat="1" x14ac:dyDescent="0.2">
      <c r="A256" s="25" t="s">
        <v>172</v>
      </c>
      <c r="B256" s="25">
        <v>3</v>
      </c>
      <c r="C256" s="33" t="s">
        <v>26</v>
      </c>
      <c r="D256" s="37" t="s">
        <v>179</v>
      </c>
      <c r="E256" s="34">
        <v>6.5175816103963005</v>
      </c>
      <c r="F256" s="34">
        <v>0.78</v>
      </c>
      <c r="G256" s="34">
        <v>-6.5972567207021191</v>
      </c>
      <c r="H256" s="34">
        <v>0.64432708262429295</v>
      </c>
      <c r="I256" s="34">
        <v>-2.6</v>
      </c>
      <c r="J256" s="34">
        <v>0.14000000000000001</v>
      </c>
    </row>
    <row r="257" spans="1:10" s="17" customFormat="1" x14ac:dyDescent="0.2">
      <c r="A257" s="25" t="s">
        <v>172</v>
      </c>
      <c r="B257" s="25">
        <v>4</v>
      </c>
      <c r="C257" s="33" t="s">
        <v>26</v>
      </c>
      <c r="D257" s="37" t="s">
        <v>178</v>
      </c>
      <c r="E257" s="34">
        <v>7.9032123283810298</v>
      </c>
      <c r="F257" s="34">
        <v>0.84</v>
      </c>
      <c r="G257" s="34">
        <v>-21.519001313675883</v>
      </c>
      <c r="H257" s="34">
        <v>0.64200912979214375</v>
      </c>
      <c r="I257" s="34">
        <v>-4.9000000000000004</v>
      </c>
      <c r="J257" s="34">
        <v>0.14000000000000001</v>
      </c>
    </row>
    <row r="258" spans="1:10" s="17" customFormat="1" x14ac:dyDescent="0.2">
      <c r="A258" s="25" t="s">
        <v>172</v>
      </c>
      <c r="B258" s="25">
        <v>5</v>
      </c>
      <c r="C258" s="33" t="s">
        <v>26</v>
      </c>
      <c r="D258" s="37" t="s">
        <v>178</v>
      </c>
      <c r="E258" s="34">
        <v>10.144575761221203</v>
      </c>
      <c r="F258" s="34">
        <v>0.98</v>
      </c>
      <c r="G258" s="34">
        <v>-11.681960031633093</v>
      </c>
      <c r="H258" s="34">
        <v>0.90539184301777997</v>
      </c>
      <c r="I258" s="34">
        <v>-4.1500000000000004</v>
      </c>
      <c r="J258" s="34">
        <v>0.14000000000000001</v>
      </c>
    </row>
    <row r="259" spans="1:10" s="17" customFormat="1" x14ac:dyDescent="0.2">
      <c r="A259" s="25" t="s">
        <v>172</v>
      </c>
      <c r="B259" s="25">
        <v>6</v>
      </c>
      <c r="C259" s="33" t="s">
        <v>26</v>
      </c>
      <c r="D259" s="37" t="s">
        <v>178</v>
      </c>
      <c r="E259" s="34">
        <v>10.813054701042095</v>
      </c>
      <c r="F259" s="34">
        <v>1.02</v>
      </c>
      <c r="G259" s="34">
        <v>-10.311642054973806</v>
      </c>
      <c r="H259" s="34">
        <v>0.64233225260488491</v>
      </c>
      <c r="I259" s="34">
        <v>-2.61</v>
      </c>
      <c r="J259" s="34">
        <v>0.13</v>
      </c>
    </row>
    <row r="260" spans="1:10" s="17" customFormat="1" x14ac:dyDescent="0.2">
      <c r="A260" s="25" t="s">
        <v>172</v>
      </c>
      <c r="B260" s="25">
        <v>7</v>
      </c>
      <c r="C260" s="33" t="s">
        <v>26</v>
      </c>
      <c r="D260" s="37" t="s">
        <v>122</v>
      </c>
      <c r="E260" s="34" t="s">
        <v>122</v>
      </c>
      <c r="F260" s="34" t="s">
        <v>122</v>
      </c>
      <c r="G260" s="34" t="s">
        <v>122</v>
      </c>
      <c r="H260" s="34" t="s">
        <v>122</v>
      </c>
      <c r="I260" s="34" t="s">
        <v>122</v>
      </c>
      <c r="J260" s="34" t="s">
        <v>122</v>
      </c>
    </row>
    <row r="261" spans="1:10" s="17" customFormat="1" x14ac:dyDescent="0.2">
      <c r="A261" s="25" t="s">
        <v>172</v>
      </c>
      <c r="B261" s="25">
        <v>8</v>
      </c>
      <c r="C261" s="33" t="s">
        <v>26</v>
      </c>
      <c r="D261" s="37" t="s">
        <v>122</v>
      </c>
      <c r="E261" s="34" t="s">
        <v>122</v>
      </c>
      <c r="F261" s="34" t="s">
        <v>122</v>
      </c>
      <c r="G261" s="34" t="s">
        <v>122</v>
      </c>
      <c r="H261" s="34" t="s">
        <v>122</v>
      </c>
      <c r="I261" s="34" t="s">
        <v>122</v>
      </c>
      <c r="J261" s="34" t="s">
        <v>122</v>
      </c>
    </row>
    <row r="262" spans="1:10" s="17" customFormat="1" x14ac:dyDescent="0.2">
      <c r="A262" s="25" t="s">
        <v>172</v>
      </c>
      <c r="B262" s="25">
        <v>9</v>
      </c>
      <c r="C262" s="33" t="s">
        <v>26</v>
      </c>
      <c r="D262" s="37" t="s">
        <v>178</v>
      </c>
      <c r="E262" s="34">
        <v>4.4077351868517969</v>
      </c>
      <c r="F262" s="34">
        <v>0.7</v>
      </c>
      <c r="G262" s="34">
        <v>-15.36924046208606</v>
      </c>
      <c r="H262" s="34">
        <v>0.44680087190679307</v>
      </c>
      <c r="I262" s="34">
        <v>-3.6231491831004465</v>
      </c>
      <c r="J262" s="34">
        <v>0.14447113672816506</v>
      </c>
    </row>
    <row r="263" spans="1:10" s="17" customFormat="1" x14ac:dyDescent="0.2">
      <c r="A263" s="25" t="s">
        <v>172</v>
      </c>
      <c r="B263" s="25">
        <v>10</v>
      </c>
      <c r="C263" s="33" t="s">
        <v>26</v>
      </c>
      <c r="D263" s="37" t="s">
        <v>178</v>
      </c>
      <c r="E263" s="34">
        <v>5.1878747835467696</v>
      </c>
      <c r="F263" s="34">
        <v>0.72</v>
      </c>
      <c r="G263" s="34">
        <v>-47.590144268388265</v>
      </c>
      <c r="H263" s="34">
        <v>0.44660437031125788</v>
      </c>
      <c r="I263" s="34">
        <v>-7.9837684893858594</v>
      </c>
      <c r="J263" s="34">
        <v>0.14388891708063992</v>
      </c>
    </row>
    <row r="264" spans="1:10" s="17" customFormat="1" x14ac:dyDescent="0.2">
      <c r="A264" s="25" t="s">
        <v>172</v>
      </c>
      <c r="B264" s="25">
        <v>11</v>
      </c>
      <c r="C264" s="33" t="s">
        <v>26</v>
      </c>
      <c r="D264" s="37" t="s">
        <v>178</v>
      </c>
      <c r="E264" s="34">
        <v>5.1383990162269546</v>
      </c>
      <c r="F264" s="34">
        <v>0.72</v>
      </c>
      <c r="G264" s="34">
        <v>-29.25429240360393</v>
      </c>
      <c r="H264" s="34">
        <v>0.44590098206141821</v>
      </c>
      <c r="I264" s="34">
        <v>-6.5605610906993066</v>
      </c>
      <c r="J264" s="34">
        <v>0.14595440084254374</v>
      </c>
    </row>
    <row r="265" spans="1:10" s="17" customFormat="1" x14ac:dyDescent="0.2">
      <c r="A265" s="25" t="s">
        <v>172</v>
      </c>
      <c r="B265" s="25">
        <v>12</v>
      </c>
      <c r="C265" s="33" t="s">
        <v>26</v>
      </c>
      <c r="D265" s="37" t="s">
        <v>178</v>
      </c>
      <c r="E265" s="34">
        <v>4.2112090257521579</v>
      </c>
      <c r="F265" s="34">
        <v>0.7</v>
      </c>
      <c r="G265" s="34">
        <v>-51.228958555036321</v>
      </c>
      <c r="H265" s="34">
        <v>0.44610775631878652</v>
      </c>
      <c r="I265" s="34">
        <v>-9.2709525260740513</v>
      </c>
      <c r="J265" s="34">
        <v>0.1445645507983481</v>
      </c>
    </row>
    <row r="266" spans="1:10" s="17" customFormat="1" x14ac:dyDescent="0.2">
      <c r="A266" s="25" t="s">
        <v>172</v>
      </c>
      <c r="B266" s="25">
        <v>1</v>
      </c>
      <c r="C266" s="33" t="s">
        <v>31</v>
      </c>
      <c r="D266" s="37" t="s">
        <v>179</v>
      </c>
      <c r="E266" s="34">
        <v>4.277270208162852</v>
      </c>
      <c r="F266" s="34">
        <v>0.72</v>
      </c>
      <c r="G266" s="34">
        <v>-80.05073469788843</v>
      </c>
      <c r="H266" s="34">
        <v>1.3548981007346768</v>
      </c>
      <c r="I266" s="34">
        <v>-11.42</v>
      </c>
      <c r="J266" s="34">
        <v>0.1</v>
      </c>
    </row>
    <row r="267" spans="1:10" s="17" customFormat="1" x14ac:dyDescent="0.2">
      <c r="A267" s="25" t="s">
        <v>172</v>
      </c>
      <c r="B267" s="25">
        <v>2</v>
      </c>
      <c r="C267" s="33" t="s">
        <v>31</v>
      </c>
      <c r="D267" s="37" t="s">
        <v>178</v>
      </c>
      <c r="E267" s="34" t="s">
        <v>122</v>
      </c>
      <c r="F267" s="34" t="s">
        <v>122</v>
      </c>
      <c r="G267" s="34">
        <v>-26.19846708061911</v>
      </c>
      <c r="H267" s="34">
        <v>1.3985166256656816</v>
      </c>
      <c r="I267" s="34">
        <v>-4.8499999999999996</v>
      </c>
      <c r="J267" s="34">
        <v>0.1</v>
      </c>
    </row>
    <row r="268" spans="1:10" s="17" customFormat="1" x14ac:dyDescent="0.2">
      <c r="A268" s="25" t="s">
        <v>172</v>
      </c>
      <c r="B268" s="25">
        <v>3</v>
      </c>
      <c r="C268" s="33" t="s">
        <v>31</v>
      </c>
      <c r="D268" s="37" t="s">
        <v>179</v>
      </c>
      <c r="E268" s="34">
        <v>7.1645002515945944</v>
      </c>
      <c r="F268" s="34">
        <v>0.8</v>
      </c>
      <c r="G268" s="34">
        <v>-34.227543620032591</v>
      </c>
      <c r="H268" s="34">
        <v>1.3542161640336414</v>
      </c>
      <c r="I268" s="34">
        <v>-5.42</v>
      </c>
      <c r="J268" s="34">
        <v>0.1</v>
      </c>
    </row>
    <row r="269" spans="1:10" s="17" customFormat="1" x14ac:dyDescent="0.2">
      <c r="A269" s="25" t="s">
        <v>172</v>
      </c>
      <c r="B269" s="25">
        <v>4</v>
      </c>
      <c r="C269" s="33" t="s">
        <v>31</v>
      </c>
      <c r="D269" s="37" t="s">
        <v>178</v>
      </c>
      <c r="E269" s="34">
        <v>9.1478491840322</v>
      </c>
      <c r="F269" s="34">
        <v>0.92</v>
      </c>
      <c r="G269" s="34">
        <v>-59.753797119779257</v>
      </c>
      <c r="H269" s="34">
        <v>1.3567134623530461</v>
      </c>
      <c r="I269" s="34">
        <v>-9.19</v>
      </c>
      <c r="J269" s="34">
        <v>0.1</v>
      </c>
    </row>
    <row r="270" spans="1:10" s="17" customFormat="1" x14ac:dyDescent="0.2">
      <c r="A270" s="25" t="s">
        <v>172</v>
      </c>
      <c r="B270" s="25">
        <v>5</v>
      </c>
      <c r="C270" s="33" t="s">
        <v>31</v>
      </c>
      <c r="D270" s="37" t="s">
        <v>178</v>
      </c>
      <c r="E270" s="34">
        <v>10.848489398497254</v>
      </c>
      <c r="F270" s="34">
        <v>1</v>
      </c>
      <c r="G270" s="34">
        <v>-44.062532102949923</v>
      </c>
      <c r="H270" s="34">
        <v>1.3538970406599493</v>
      </c>
      <c r="I270" s="34">
        <v>-7.12</v>
      </c>
      <c r="J270" s="34">
        <v>0.1</v>
      </c>
    </row>
    <row r="271" spans="1:10" s="17" customFormat="1" x14ac:dyDescent="0.2">
      <c r="A271" s="25" t="s">
        <v>172</v>
      </c>
      <c r="B271" s="25">
        <v>6</v>
      </c>
      <c r="C271" s="33" t="s">
        <v>31</v>
      </c>
      <c r="D271" s="37" t="s">
        <v>178</v>
      </c>
      <c r="E271" s="34">
        <v>11.162676093685862</v>
      </c>
      <c r="F271" s="34">
        <v>1.02</v>
      </c>
      <c r="G271" s="34">
        <v>-32.763640349150442</v>
      </c>
      <c r="H271" s="34">
        <v>1.3546936008792998</v>
      </c>
      <c r="I271" s="34">
        <v>-5.97</v>
      </c>
      <c r="J271" s="34">
        <v>0.11</v>
      </c>
    </row>
    <row r="272" spans="1:10" s="17" customFormat="1" x14ac:dyDescent="0.2">
      <c r="A272" s="25" t="s">
        <v>172</v>
      </c>
      <c r="B272" s="25">
        <v>7</v>
      </c>
      <c r="C272" s="33" t="s">
        <v>31</v>
      </c>
      <c r="D272" s="37" t="s">
        <v>178</v>
      </c>
      <c r="E272" s="34">
        <v>11.900452582419694</v>
      </c>
      <c r="F272" s="34">
        <v>0.9</v>
      </c>
      <c r="G272" s="34">
        <v>-33.399347104361809</v>
      </c>
      <c r="H272" s="34">
        <v>1.0689279555469471</v>
      </c>
      <c r="I272" s="34">
        <v>-5.6523083090951101</v>
      </c>
      <c r="J272" s="34">
        <v>0.22278101725285696</v>
      </c>
    </row>
    <row r="273" spans="1:10" s="17" customFormat="1" x14ac:dyDescent="0.2">
      <c r="A273" s="25" t="s">
        <v>172</v>
      </c>
      <c r="B273" s="25">
        <v>8</v>
      </c>
      <c r="C273" s="33" t="s">
        <v>31</v>
      </c>
      <c r="D273" s="37" t="s">
        <v>178</v>
      </c>
      <c r="E273" s="34" t="s">
        <v>122</v>
      </c>
      <c r="F273" s="34" t="s">
        <v>122</v>
      </c>
      <c r="G273" s="34">
        <v>-27.918733642859124</v>
      </c>
      <c r="H273" s="34">
        <v>0.67592691644289349</v>
      </c>
      <c r="I273" s="34">
        <v>-3.8839509706092743</v>
      </c>
      <c r="J273" s="34">
        <v>0.15906827144830327</v>
      </c>
    </row>
    <row r="274" spans="1:10" s="17" customFormat="1" x14ac:dyDescent="0.2">
      <c r="A274" s="25" t="s">
        <v>172</v>
      </c>
      <c r="B274" s="25">
        <v>9</v>
      </c>
      <c r="C274" s="33" t="s">
        <v>31</v>
      </c>
      <c r="D274" s="37" t="s">
        <v>178</v>
      </c>
      <c r="E274" s="34">
        <v>6.8707126356088439</v>
      </c>
      <c r="F274" s="34">
        <v>0.74</v>
      </c>
      <c r="G274" s="34">
        <v>-53.559103050929963</v>
      </c>
      <c r="H274" s="34">
        <v>0.67508145741812231</v>
      </c>
      <c r="I274" s="34">
        <v>-8.6025167499177826</v>
      </c>
      <c r="J274" s="34">
        <v>0.15965046362947605</v>
      </c>
    </row>
    <row r="275" spans="1:10" s="17" customFormat="1" x14ac:dyDescent="0.2">
      <c r="A275" s="25" t="s">
        <v>172</v>
      </c>
      <c r="B275" s="25">
        <v>10</v>
      </c>
      <c r="C275" s="33" t="s">
        <v>31</v>
      </c>
      <c r="D275" s="37" t="s">
        <v>178</v>
      </c>
      <c r="E275" s="34">
        <v>4.4850118219386248</v>
      </c>
      <c r="F275" s="34">
        <v>0.76</v>
      </c>
      <c r="G275" s="34">
        <v>-44.348827058766666</v>
      </c>
      <c r="H275" s="34">
        <v>0.67634399263392453</v>
      </c>
      <c r="I275" s="34">
        <v>-7.6501543632323559</v>
      </c>
      <c r="J275" s="34">
        <v>0.15908503485521328</v>
      </c>
    </row>
    <row r="276" spans="1:10" s="17" customFormat="1" x14ac:dyDescent="0.2">
      <c r="A276" s="25" t="s">
        <v>172</v>
      </c>
      <c r="B276" s="25">
        <v>11</v>
      </c>
      <c r="C276" s="33" t="s">
        <v>31</v>
      </c>
      <c r="D276" s="37" t="s">
        <v>178</v>
      </c>
      <c r="E276" s="34">
        <v>4.1279442071774914</v>
      </c>
      <c r="F276" s="34">
        <v>0.76</v>
      </c>
      <c r="G276" s="34">
        <v>-40.519315295001746</v>
      </c>
      <c r="H276" s="34">
        <v>0.8110056697533008</v>
      </c>
      <c r="I276" s="34">
        <v>-6.575945148154295</v>
      </c>
      <c r="J276" s="34">
        <v>0.24248354694103824</v>
      </c>
    </row>
    <row r="277" spans="1:10" s="17" customFormat="1" x14ac:dyDescent="0.2">
      <c r="A277" s="25" t="s">
        <v>172</v>
      </c>
      <c r="B277" s="25">
        <v>12</v>
      </c>
      <c r="C277" s="33" t="s">
        <v>31</v>
      </c>
      <c r="D277" s="37" t="s">
        <v>179</v>
      </c>
      <c r="E277" s="34">
        <v>2.8593407168417984</v>
      </c>
      <c r="F277" s="34">
        <v>0.72</v>
      </c>
      <c r="G277" s="34">
        <v>-38.58106547591828</v>
      </c>
      <c r="H277" s="34">
        <v>0.74091308287274749</v>
      </c>
      <c r="I277" s="34">
        <v>-6.3369864717469797</v>
      </c>
      <c r="J277" s="34">
        <v>0.24511367767130238</v>
      </c>
    </row>
    <row r="278" spans="1:10" s="17" customFormat="1" x14ac:dyDescent="0.2">
      <c r="A278" s="25" t="s">
        <v>172</v>
      </c>
      <c r="B278" s="25">
        <v>1</v>
      </c>
      <c r="C278" s="33" t="s">
        <v>25</v>
      </c>
      <c r="D278" s="37" t="s">
        <v>180</v>
      </c>
      <c r="E278" s="34" t="s">
        <v>122</v>
      </c>
      <c r="F278" s="34" t="s">
        <v>122</v>
      </c>
      <c r="G278" s="34">
        <v>-77.404927726622958</v>
      </c>
      <c r="H278" s="34">
        <v>0.84701257352462089</v>
      </c>
      <c r="I278" s="34">
        <v>-10.81</v>
      </c>
      <c r="J278" s="34">
        <v>0.1</v>
      </c>
    </row>
    <row r="279" spans="1:10" s="17" customFormat="1" x14ac:dyDescent="0.2">
      <c r="A279" s="25" t="s">
        <v>172</v>
      </c>
      <c r="B279" s="25">
        <v>2</v>
      </c>
      <c r="C279" s="33" t="s">
        <v>25</v>
      </c>
      <c r="D279" s="37" t="s">
        <v>180</v>
      </c>
      <c r="E279" s="34">
        <v>7.8418111286961327</v>
      </c>
      <c r="F279" s="34">
        <v>0.98</v>
      </c>
      <c r="G279" s="34">
        <v>-79.901805974899958</v>
      </c>
      <c r="H279" s="34">
        <v>0.72332201967950993</v>
      </c>
      <c r="I279" s="34">
        <v>-11.46</v>
      </c>
      <c r="J279" s="34">
        <v>0.1</v>
      </c>
    </row>
    <row r="280" spans="1:10" s="17" customFormat="1" x14ac:dyDescent="0.2">
      <c r="A280" s="25" t="s">
        <v>172</v>
      </c>
      <c r="B280" s="25">
        <v>3</v>
      </c>
      <c r="C280" s="33" t="s">
        <v>25</v>
      </c>
      <c r="D280" s="37" t="s">
        <v>179</v>
      </c>
      <c r="E280" s="34" t="s">
        <v>122</v>
      </c>
      <c r="F280" s="34" t="s">
        <v>122</v>
      </c>
      <c r="G280" s="34">
        <v>-48.891367890201941</v>
      </c>
      <c r="H280" s="34">
        <v>0.72724981932538191</v>
      </c>
      <c r="I280" s="34">
        <v>-7.82</v>
      </c>
      <c r="J280" s="34">
        <v>0.1</v>
      </c>
    </row>
    <row r="281" spans="1:10" s="17" customFormat="1" x14ac:dyDescent="0.2">
      <c r="A281" s="25" t="s">
        <v>172</v>
      </c>
      <c r="B281" s="25">
        <v>4</v>
      </c>
      <c r="C281" s="33" t="s">
        <v>25</v>
      </c>
      <c r="D281" s="37" t="s">
        <v>179</v>
      </c>
      <c r="E281" s="34">
        <v>8.760125112506941</v>
      </c>
      <c r="F281" s="34">
        <v>1.06</v>
      </c>
      <c r="G281" s="34">
        <v>-41.078628998063508</v>
      </c>
      <c r="H281" s="34">
        <v>0.72517145079086942</v>
      </c>
      <c r="I281" s="34">
        <v>-6.75</v>
      </c>
      <c r="J281" s="34">
        <v>0.1</v>
      </c>
    </row>
    <row r="282" spans="1:10" s="17" customFormat="1" x14ac:dyDescent="0.2">
      <c r="A282" s="25" t="s">
        <v>172</v>
      </c>
      <c r="B282" s="25">
        <v>5</v>
      </c>
      <c r="C282" s="33" t="s">
        <v>25</v>
      </c>
      <c r="D282" s="37" t="s">
        <v>178</v>
      </c>
      <c r="E282" s="34">
        <v>11.883287843443735</v>
      </c>
      <c r="F282" s="34">
        <v>1.3</v>
      </c>
      <c r="G282" s="34">
        <v>-22.191642755639972</v>
      </c>
      <c r="H282" s="34">
        <v>0.92415551224883763</v>
      </c>
      <c r="I282" s="34">
        <v>-4.97</v>
      </c>
      <c r="J282" s="34">
        <v>0.1</v>
      </c>
    </row>
    <row r="283" spans="1:10" s="17" customFormat="1" x14ac:dyDescent="0.2">
      <c r="A283" s="25" t="s">
        <v>172</v>
      </c>
      <c r="B283" s="25">
        <v>6</v>
      </c>
      <c r="C283" s="33" t="s">
        <v>25</v>
      </c>
      <c r="D283" s="37" t="s">
        <v>178</v>
      </c>
      <c r="E283" s="34">
        <v>12.352183291865593</v>
      </c>
      <c r="F283" s="34">
        <v>1.34</v>
      </c>
      <c r="G283" s="34">
        <v>-24.368048589878541</v>
      </c>
      <c r="H283" s="34">
        <v>0.72391349217516665</v>
      </c>
      <c r="I283" s="34">
        <v>-4.49</v>
      </c>
      <c r="J283" s="34">
        <v>0.1</v>
      </c>
    </row>
    <row r="284" spans="1:10" s="17" customFormat="1" x14ac:dyDescent="0.2">
      <c r="A284" s="25" t="s">
        <v>172</v>
      </c>
      <c r="B284" s="25">
        <v>7</v>
      </c>
      <c r="C284" s="33" t="s">
        <v>25</v>
      </c>
      <c r="D284" s="37" t="s">
        <v>178</v>
      </c>
      <c r="E284" s="34" t="s">
        <v>122</v>
      </c>
      <c r="F284" s="34" t="s">
        <v>122</v>
      </c>
      <c r="G284" s="34" t="s">
        <v>122</v>
      </c>
      <c r="H284" s="34" t="s">
        <v>122</v>
      </c>
      <c r="I284" s="34" t="s">
        <v>122</v>
      </c>
      <c r="J284" s="34" t="s">
        <v>122</v>
      </c>
    </row>
    <row r="285" spans="1:10" s="17" customFormat="1" x14ac:dyDescent="0.2">
      <c r="A285" s="25" t="s">
        <v>172</v>
      </c>
      <c r="B285" s="25">
        <v>8</v>
      </c>
      <c r="C285" s="33" t="s">
        <v>25</v>
      </c>
      <c r="D285" s="37" t="s">
        <v>178</v>
      </c>
      <c r="E285" s="34" t="s">
        <v>122</v>
      </c>
      <c r="F285" s="34" t="s">
        <v>122</v>
      </c>
      <c r="G285" s="34" t="s">
        <v>122</v>
      </c>
      <c r="H285" s="34" t="s">
        <v>122</v>
      </c>
      <c r="I285" s="34" t="s">
        <v>122</v>
      </c>
      <c r="J285" s="34" t="s">
        <v>122</v>
      </c>
    </row>
    <row r="286" spans="1:10" s="17" customFormat="1" x14ac:dyDescent="0.2">
      <c r="A286" s="25" t="s">
        <v>172</v>
      </c>
      <c r="B286" s="25">
        <v>9</v>
      </c>
      <c r="C286" s="33" t="s">
        <v>25</v>
      </c>
      <c r="D286" s="37" t="s">
        <v>178</v>
      </c>
      <c r="E286" s="34" t="s">
        <v>122</v>
      </c>
      <c r="F286" s="34" t="s">
        <v>122</v>
      </c>
      <c r="G286" s="34" t="s">
        <v>122</v>
      </c>
      <c r="H286" s="34" t="s">
        <v>122</v>
      </c>
      <c r="I286" s="34" t="s">
        <v>122</v>
      </c>
      <c r="J286" s="34" t="s">
        <v>122</v>
      </c>
    </row>
    <row r="287" spans="1:10" s="17" customFormat="1" x14ac:dyDescent="0.2">
      <c r="A287" s="25" t="s">
        <v>172</v>
      </c>
      <c r="B287" s="25">
        <v>10</v>
      </c>
      <c r="C287" s="33" t="s">
        <v>25</v>
      </c>
      <c r="D287" s="37" t="s">
        <v>178</v>
      </c>
      <c r="E287" s="34" t="s">
        <v>122</v>
      </c>
      <c r="F287" s="34" t="s">
        <v>122</v>
      </c>
      <c r="G287" s="34" t="s">
        <v>122</v>
      </c>
      <c r="H287" s="34" t="s">
        <v>122</v>
      </c>
      <c r="I287" s="34" t="s">
        <v>122</v>
      </c>
      <c r="J287" s="34" t="s">
        <v>122</v>
      </c>
    </row>
    <row r="288" spans="1:10" s="17" customFormat="1" x14ac:dyDescent="0.2">
      <c r="A288" s="25" t="s">
        <v>172</v>
      </c>
      <c r="B288" s="25">
        <v>11</v>
      </c>
      <c r="C288" s="33" t="s">
        <v>25</v>
      </c>
      <c r="D288" s="37" t="s">
        <v>179</v>
      </c>
      <c r="E288" s="34" t="s">
        <v>122</v>
      </c>
      <c r="F288" s="34" t="s">
        <v>122</v>
      </c>
      <c r="G288" s="34" t="s">
        <v>122</v>
      </c>
      <c r="H288" s="34" t="s">
        <v>122</v>
      </c>
      <c r="I288" s="34" t="s">
        <v>122</v>
      </c>
      <c r="J288" s="34" t="s">
        <v>122</v>
      </c>
    </row>
    <row r="289" spans="1:10" s="17" customFormat="1" x14ac:dyDescent="0.2">
      <c r="A289" s="25" t="s">
        <v>172</v>
      </c>
      <c r="B289" s="25">
        <v>12</v>
      </c>
      <c r="C289" s="33" t="s">
        <v>25</v>
      </c>
      <c r="D289" s="37" t="s">
        <v>179</v>
      </c>
      <c r="E289" s="34" t="s">
        <v>122</v>
      </c>
      <c r="F289" s="34" t="s">
        <v>122</v>
      </c>
      <c r="G289" s="34" t="s">
        <v>122</v>
      </c>
      <c r="H289" s="34" t="s">
        <v>122</v>
      </c>
      <c r="I289" s="34" t="s">
        <v>122</v>
      </c>
      <c r="J289" s="34" t="s">
        <v>122</v>
      </c>
    </row>
    <row r="290" spans="1:10" s="17" customFormat="1" x14ac:dyDescent="0.2">
      <c r="A290" s="25" t="s">
        <v>172</v>
      </c>
      <c r="B290" s="25">
        <v>1</v>
      </c>
      <c r="C290" s="33" t="s">
        <v>32</v>
      </c>
      <c r="D290" s="37" t="s">
        <v>178</v>
      </c>
      <c r="E290" s="34">
        <v>2.8542412526784382</v>
      </c>
      <c r="F290" s="34">
        <v>1.02</v>
      </c>
      <c r="G290" s="34">
        <v>-34.699588567792702</v>
      </c>
      <c r="H290" s="34">
        <v>1.3537862448362252</v>
      </c>
      <c r="I290" s="34">
        <v>-6.33</v>
      </c>
      <c r="J290" s="34">
        <v>0.1</v>
      </c>
    </row>
    <row r="291" spans="1:10" s="17" customFormat="1" x14ac:dyDescent="0.2">
      <c r="A291" s="25" t="s">
        <v>172</v>
      </c>
      <c r="B291" s="25">
        <v>2</v>
      </c>
      <c r="C291" s="33" t="s">
        <v>32</v>
      </c>
      <c r="D291" s="37" t="s">
        <v>178</v>
      </c>
      <c r="E291" s="34" t="s">
        <v>122</v>
      </c>
      <c r="F291" s="34" t="s">
        <v>122</v>
      </c>
      <c r="G291" s="34">
        <v>-17.015650324543905</v>
      </c>
      <c r="H291" s="34">
        <v>1.3542842623963534</v>
      </c>
      <c r="I291" s="34">
        <v>-3.16</v>
      </c>
      <c r="J291" s="34">
        <v>0.1</v>
      </c>
    </row>
    <row r="292" spans="1:10" s="17" customFormat="1" x14ac:dyDescent="0.2">
      <c r="A292" s="25" t="s">
        <v>172</v>
      </c>
      <c r="B292" s="25">
        <v>3</v>
      </c>
      <c r="C292" s="33" t="s">
        <v>32</v>
      </c>
      <c r="D292" s="37" t="s">
        <v>178</v>
      </c>
      <c r="E292" s="34">
        <v>2.8225170330506306</v>
      </c>
      <c r="F292" s="34">
        <v>1.04</v>
      </c>
      <c r="G292" s="34">
        <v>-49.504815597645759</v>
      </c>
      <c r="H292" s="34">
        <v>1.3555773173723566</v>
      </c>
      <c r="I292" s="34">
        <v>-7.7</v>
      </c>
      <c r="J292" s="34">
        <v>0.11</v>
      </c>
    </row>
    <row r="293" spans="1:10" s="17" customFormat="1" x14ac:dyDescent="0.2">
      <c r="A293" s="25" t="s">
        <v>172</v>
      </c>
      <c r="B293" s="25">
        <v>4</v>
      </c>
      <c r="C293" s="33" t="s">
        <v>32</v>
      </c>
      <c r="D293" s="37" t="s">
        <v>178</v>
      </c>
      <c r="E293" s="34">
        <v>3.8837429174423024</v>
      </c>
      <c r="F293" s="34">
        <v>1.36</v>
      </c>
      <c r="G293" s="34">
        <v>-21.567583404771632</v>
      </c>
      <c r="H293" s="34">
        <v>1.3812881174376455</v>
      </c>
      <c r="I293" s="34">
        <v>-4.53</v>
      </c>
      <c r="J293" s="34">
        <v>0.1</v>
      </c>
    </row>
    <row r="294" spans="1:10" s="17" customFormat="1" x14ac:dyDescent="0.2">
      <c r="A294" s="25" t="s">
        <v>172</v>
      </c>
      <c r="B294" s="25">
        <v>5</v>
      </c>
      <c r="C294" s="33" t="s">
        <v>32</v>
      </c>
      <c r="D294" s="37" t="s">
        <v>178</v>
      </c>
      <c r="E294" s="34" t="s">
        <v>122</v>
      </c>
      <c r="F294" s="34" t="s">
        <v>122</v>
      </c>
      <c r="G294" s="34">
        <v>-27.763878260155227</v>
      </c>
      <c r="H294" s="34">
        <v>1.3537065483072728</v>
      </c>
      <c r="I294" s="34">
        <v>-4.63</v>
      </c>
      <c r="J294" s="34">
        <v>0.1</v>
      </c>
    </row>
    <row r="295" spans="1:10" s="17" customFormat="1" x14ac:dyDescent="0.2">
      <c r="A295" s="25" t="s">
        <v>172</v>
      </c>
      <c r="B295" s="25">
        <v>6</v>
      </c>
      <c r="C295" s="33" t="s">
        <v>32</v>
      </c>
      <c r="D295" s="37" t="s">
        <v>178</v>
      </c>
      <c r="E295" s="34">
        <v>10.292935557984439</v>
      </c>
      <c r="F295" s="34">
        <v>3.4</v>
      </c>
      <c r="G295" s="34">
        <v>-37.136441825871174</v>
      </c>
      <c r="H295" s="34">
        <v>1.3589927957608865</v>
      </c>
      <c r="I295" s="34">
        <v>-6.15</v>
      </c>
      <c r="J295" s="34">
        <v>0.1</v>
      </c>
    </row>
    <row r="296" spans="1:10" s="17" customFormat="1" x14ac:dyDescent="0.2">
      <c r="A296" s="25" t="s">
        <v>172</v>
      </c>
      <c r="B296" s="25">
        <v>7</v>
      </c>
      <c r="C296" s="33" t="s">
        <v>32</v>
      </c>
      <c r="D296" s="37" t="s">
        <v>178</v>
      </c>
      <c r="E296" s="34" t="s">
        <v>122</v>
      </c>
      <c r="F296" s="34" t="s">
        <v>122</v>
      </c>
      <c r="G296" s="34" t="s">
        <v>122</v>
      </c>
      <c r="H296" s="34" t="s">
        <v>122</v>
      </c>
      <c r="I296" s="34" t="s">
        <v>122</v>
      </c>
      <c r="J296" s="34" t="s">
        <v>122</v>
      </c>
    </row>
    <row r="297" spans="1:10" s="17" customFormat="1" x14ac:dyDescent="0.2">
      <c r="A297" s="25" t="s">
        <v>172</v>
      </c>
      <c r="B297" s="25">
        <v>8</v>
      </c>
      <c r="C297" s="33" t="s">
        <v>32</v>
      </c>
      <c r="D297" s="37" t="s">
        <v>178</v>
      </c>
      <c r="E297" s="34" t="s">
        <v>122</v>
      </c>
      <c r="F297" s="34" t="s">
        <v>122</v>
      </c>
      <c r="G297" s="34" t="s">
        <v>122</v>
      </c>
      <c r="H297" s="34" t="s">
        <v>122</v>
      </c>
      <c r="I297" s="34" t="s">
        <v>122</v>
      </c>
      <c r="J297" s="34" t="s">
        <v>122</v>
      </c>
    </row>
    <row r="298" spans="1:10" s="17" customFormat="1" x14ac:dyDescent="0.2">
      <c r="A298" s="25" t="s">
        <v>172</v>
      </c>
      <c r="B298" s="25">
        <v>9</v>
      </c>
      <c r="C298" s="33" t="s">
        <v>32</v>
      </c>
      <c r="D298" s="37" t="s">
        <v>178</v>
      </c>
      <c r="E298" s="34" t="s">
        <v>122</v>
      </c>
      <c r="F298" s="34" t="s">
        <v>122</v>
      </c>
      <c r="G298" s="34">
        <v>-27.575826783142869</v>
      </c>
      <c r="H298" s="34">
        <v>0.69107174331460808</v>
      </c>
      <c r="I298" s="34">
        <v>-4.7131170557097111</v>
      </c>
      <c r="J298" s="34">
        <v>0.10482599178289276</v>
      </c>
    </row>
    <row r="299" spans="1:10" s="17" customFormat="1" x14ac:dyDescent="0.2">
      <c r="A299" s="25" t="s">
        <v>172</v>
      </c>
      <c r="B299" s="25">
        <v>10</v>
      </c>
      <c r="C299" s="33" t="s">
        <v>32</v>
      </c>
      <c r="D299" s="37" t="s">
        <v>178</v>
      </c>
      <c r="E299" s="34">
        <v>2.0081896495744531</v>
      </c>
      <c r="F299" s="34">
        <v>0.62</v>
      </c>
      <c r="G299" s="34">
        <v>-9.3203176641492469</v>
      </c>
      <c r="H299" s="34">
        <v>0.68500619540353402</v>
      </c>
      <c r="I299" s="34">
        <v>-3.6513706913181339</v>
      </c>
      <c r="J299" s="34">
        <v>9.4969233017508189E-2</v>
      </c>
    </row>
    <row r="300" spans="1:10" s="17" customFormat="1" x14ac:dyDescent="0.2">
      <c r="A300" s="25" t="s">
        <v>172</v>
      </c>
      <c r="B300" s="25">
        <v>11</v>
      </c>
      <c r="C300" s="33" t="s">
        <v>32</v>
      </c>
      <c r="D300" s="37" t="s">
        <v>178</v>
      </c>
      <c r="E300" s="34">
        <v>1.9008224577055699</v>
      </c>
      <c r="F300" s="34">
        <v>0.64</v>
      </c>
      <c r="G300" s="34">
        <v>-22.4512680326431</v>
      </c>
      <c r="H300" s="34">
        <v>0.68125124992105701</v>
      </c>
      <c r="I300" s="34">
        <v>-4.1930972807943698</v>
      </c>
      <c r="J300" s="34">
        <v>0.10005576055347218</v>
      </c>
    </row>
    <row r="301" spans="1:10" s="17" customFormat="1" x14ac:dyDescent="0.2">
      <c r="A301" s="25" t="s">
        <v>172</v>
      </c>
      <c r="B301" s="25">
        <v>12</v>
      </c>
      <c r="C301" s="33" t="s">
        <v>32</v>
      </c>
      <c r="D301" s="37" t="s">
        <v>178</v>
      </c>
      <c r="E301" s="34">
        <v>2.5951558755031354</v>
      </c>
      <c r="F301" s="34">
        <v>0.62</v>
      </c>
      <c r="G301" s="34">
        <v>-30.019777093105901</v>
      </c>
      <c r="H301" s="34">
        <v>0.67450067042805184</v>
      </c>
      <c r="I301" s="34">
        <v>-4.9062762461501341</v>
      </c>
      <c r="J301" s="34">
        <v>9.360935196597249E-2</v>
      </c>
    </row>
    <row r="302" spans="1:10" s="17" customFormat="1" x14ac:dyDescent="0.2">
      <c r="A302" s="25" t="s">
        <v>172</v>
      </c>
      <c r="B302" s="25">
        <v>1</v>
      </c>
      <c r="C302" s="33" t="s">
        <v>30</v>
      </c>
      <c r="D302" s="37" t="s">
        <v>178</v>
      </c>
      <c r="E302" s="34">
        <v>4.6739676457282684</v>
      </c>
      <c r="F302" s="34">
        <v>0.76</v>
      </c>
      <c r="G302" s="34">
        <v>-66.859497172205437</v>
      </c>
      <c r="H302" s="34">
        <v>0.78084440211668737</v>
      </c>
      <c r="I302" s="34">
        <v>-10.42</v>
      </c>
      <c r="J302" s="34">
        <v>0.11</v>
      </c>
    </row>
    <row r="303" spans="1:10" s="17" customFormat="1" x14ac:dyDescent="0.2">
      <c r="A303" s="25" t="s">
        <v>172</v>
      </c>
      <c r="B303" s="25">
        <v>2</v>
      </c>
      <c r="C303" s="33" t="s">
        <v>30</v>
      </c>
      <c r="D303" s="37" t="s">
        <v>178</v>
      </c>
      <c r="E303" s="34">
        <v>6.941032976510729</v>
      </c>
      <c r="F303" s="34">
        <v>0.92</v>
      </c>
      <c r="G303" s="34">
        <v>-39.004878755074145</v>
      </c>
      <c r="H303" s="34">
        <v>1.1654196579465403</v>
      </c>
      <c r="I303" s="34">
        <v>-6.56</v>
      </c>
      <c r="J303" s="34">
        <v>0.11</v>
      </c>
    </row>
    <row r="304" spans="1:10" s="17" customFormat="1" x14ac:dyDescent="0.2">
      <c r="A304" s="25" t="s">
        <v>172</v>
      </c>
      <c r="B304" s="25">
        <v>3</v>
      </c>
      <c r="C304" s="33" t="s">
        <v>30</v>
      </c>
      <c r="D304" s="37" t="s">
        <v>180</v>
      </c>
      <c r="E304" s="34">
        <v>7.1069437268308482</v>
      </c>
      <c r="F304" s="34">
        <v>0.92</v>
      </c>
      <c r="G304" s="34">
        <v>-52.11395545235473</v>
      </c>
      <c r="H304" s="34">
        <v>0.67353731842070352</v>
      </c>
      <c r="I304" s="34">
        <v>-8.5399999999999991</v>
      </c>
      <c r="J304" s="34">
        <v>0.11</v>
      </c>
    </row>
    <row r="305" spans="1:10" s="17" customFormat="1" x14ac:dyDescent="0.2">
      <c r="A305" s="25" t="s">
        <v>172</v>
      </c>
      <c r="B305" s="25">
        <v>4</v>
      </c>
      <c r="C305" s="33" t="s">
        <v>30</v>
      </c>
      <c r="D305" s="37" t="s">
        <v>178</v>
      </c>
      <c r="E305" s="34">
        <v>7.8651782809759556</v>
      </c>
      <c r="F305" s="34">
        <v>0.98</v>
      </c>
      <c r="G305" s="34">
        <v>-29.236731233729671</v>
      </c>
      <c r="H305" s="34">
        <v>0.70392417951813235</v>
      </c>
      <c r="I305" s="34">
        <v>-5.65</v>
      </c>
      <c r="J305" s="34">
        <v>0.11</v>
      </c>
    </row>
    <row r="306" spans="1:10" s="17" customFormat="1" x14ac:dyDescent="0.2">
      <c r="A306" s="25" t="s">
        <v>172</v>
      </c>
      <c r="B306" s="25">
        <v>5</v>
      </c>
      <c r="C306" s="33" t="s">
        <v>30</v>
      </c>
      <c r="D306" s="37" t="s">
        <v>178</v>
      </c>
      <c r="E306" s="34">
        <v>7.812053904530023</v>
      </c>
      <c r="F306" s="34">
        <v>0.98</v>
      </c>
      <c r="G306" s="34">
        <v>-16.691209439446411</v>
      </c>
      <c r="H306" s="34">
        <v>0.68832956728346617</v>
      </c>
      <c r="I306" s="34">
        <v>-3.92</v>
      </c>
      <c r="J306" s="34">
        <v>0.11</v>
      </c>
    </row>
    <row r="307" spans="1:10" s="17" customFormat="1" x14ac:dyDescent="0.2">
      <c r="A307" s="25" t="s">
        <v>172</v>
      </c>
      <c r="B307" s="25">
        <v>6</v>
      </c>
      <c r="C307" s="33" t="s">
        <v>30</v>
      </c>
      <c r="D307" s="37" t="s">
        <v>178</v>
      </c>
      <c r="E307" s="34">
        <v>8.6253631848853924</v>
      </c>
      <c r="F307" s="34">
        <v>1.06</v>
      </c>
      <c r="G307" s="34">
        <v>-27.311322067375812</v>
      </c>
      <c r="H307" s="34">
        <v>0.83847624773351526</v>
      </c>
      <c r="I307" s="34">
        <v>-5.22</v>
      </c>
      <c r="J307" s="34">
        <v>0.11</v>
      </c>
    </row>
    <row r="308" spans="1:10" s="17" customFormat="1" x14ac:dyDescent="0.2">
      <c r="A308" s="25" t="s">
        <v>172</v>
      </c>
      <c r="B308" s="25">
        <v>7</v>
      </c>
      <c r="C308" s="33" t="s">
        <v>30</v>
      </c>
      <c r="D308" s="37" t="s">
        <v>178</v>
      </c>
      <c r="E308" s="35">
        <v>8.7470781517576821</v>
      </c>
      <c r="F308" s="35">
        <v>0.92</v>
      </c>
      <c r="G308" s="34">
        <v>-17.882254192460248</v>
      </c>
      <c r="H308" s="34">
        <v>0.67545538279724748</v>
      </c>
      <c r="I308" s="34">
        <v>-4.3091522085493708</v>
      </c>
      <c r="J308" s="34">
        <v>0.15962993134607023</v>
      </c>
    </row>
    <row r="309" spans="1:10" s="17" customFormat="1" x14ac:dyDescent="0.2">
      <c r="A309" s="25" t="s">
        <v>172</v>
      </c>
      <c r="B309" s="25">
        <v>8</v>
      </c>
      <c r="C309" s="33" t="s">
        <v>30</v>
      </c>
      <c r="D309" s="37" t="s">
        <v>178</v>
      </c>
      <c r="E309" s="35">
        <v>8.1835929384999364</v>
      </c>
      <c r="F309" s="35">
        <v>0.9</v>
      </c>
      <c r="G309" s="34">
        <v>-21.232424376387851</v>
      </c>
      <c r="H309" s="34">
        <v>0.67168343795008278</v>
      </c>
      <c r="I309" s="34">
        <v>-4.4218447415446303</v>
      </c>
      <c r="J309" s="34">
        <v>0.16402148735724975</v>
      </c>
    </row>
    <row r="310" spans="1:10" s="17" customFormat="1" x14ac:dyDescent="0.2">
      <c r="A310" s="25" t="s">
        <v>172</v>
      </c>
      <c r="B310" s="25">
        <v>9</v>
      </c>
      <c r="C310" s="33" t="s">
        <v>30</v>
      </c>
      <c r="D310" s="37" t="s">
        <v>178</v>
      </c>
      <c r="E310" s="35">
        <v>8.4446952449102266</v>
      </c>
      <c r="F310" s="35">
        <v>0.94</v>
      </c>
      <c r="G310" s="34">
        <v>-35.433856805032747</v>
      </c>
      <c r="H310" s="34">
        <v>0.67370482881748617</v>
      </c>
      <c r="I310" s="34">
        <v>-6.9465362790686775</v>
      </c>
      <c r="J310" s="34">
        <v>0.16910070465519778</v>
      </c>
    </row>
    <row r="311" spans="1:10" s="17" customFormat="1" x14ac:dyDescent="0.2">
      <c r="A311" s="25" t="s">
        <v>172</v>
      </c>
      <c r="B311" s="25">
        <v>10</v>
      </c>
      <c r="C311" s="33" t="s">
        <v>30</v>
      </c>
      <c r="D311" s="37" t="s">
        <v>178</v>
      </c>
      <c r="E311" s="35">
        <v>6.7284367745786993</v>
      </c>
      <c r="F311" s="35">
        <v>0.84</v>
      </c>
      <c r="G311" s="34">
        <v>-53.307522285287561</v>
      </c>
      <c r="H311" s="34">
        <v>0.69375655269546244</v>
      </c>
      <c r="I311" s="34">
        <v>-8.746180282820827</v>
      </c>
      <c r="J311" s="34">
        <v>9.8504594917870392E-2</v>
      </c>
    </row>
    <row r="312" spans="1:10" s="17" customFormat="1" x14ac:dyDescent="0.2">
      <c r="A312" s="25" t="s">
        <v>172</v>
      </c>
      <c r="B312" s="25">
        <v>11</v>
      </c>
      <c r="C312" s="33" t="s">
        <v>30</v>
      </c>
      <c r="D312" s="37" t="s">
        <v>178</v>
      </c>
      <c r="E312" s="35">
        <v>6.159129352229967</v>
      </c>
      <c r="F312" s="35">
        <v>0.84</v>
      </c>
      <c r="G312" s="34">
        <v>-58.667438846962277</v>
      </c>
      <c r="H312" s="34">
        <v>0.67515293655676611</v>
      </c>
      <c r="I312" s="34">
        <v>-9.6242052022332381</v>
      </c>
      <c r="J312" s="34">
        <v>0.10065805535983033</v>
      </c>
    </row>
    <row r="313" spans="1:10" s="17" customFormat="1" x14ac:dyDescent="0.2">
      <c r="A313" s="25" t="s">
        <v>172</v>
      </c>
      <c r="B313" s="25">
        <v>12</v>
      </c>
      <c r="C313" s="33" t="s">
        <v>30</v>
      </c>
      <c r="D313" s="37" t="s">
        <v>178</v>
      </c>
      <c r="E313" s="35">
        <v>6.3940902949998835</v>
      </c>
      <c r="F313" s="35">
        <v>0.84</v>
      </c>
      <c r="G313" s="34">
        <v>-61.848345176170611</v>
      </c>
      <c r="H313" s="34">
        <v>0.67467592135212273</v>
      </c>
      <c r="I313" s="34">
        <v>-9.8201957163120372</v>
      </c>
      <c r="J313" s="34">
        <v>9.3894383324742953E-2</v>
      </c>
    </row>
    <row r="314" spans="1:10" s="17" customFormat="1" x14ac:dyDescent="0.2">
      <c r="A314" s="25" t="s">
        <v>172</v>
      </c>
      <c r="B314" s="25">
        <v>1</v>
      </c>
      <c r="C314" s="33" t="s">
        <v>27</v>
      </c>
      <c r="D314" s="37" t="s">
        <v>178</v>
      </c>
      <c r="E314" s="34">
        <v>5.5598018305238561</v>
      </c>
      <c r="F314" s="34">
        <v>0.74</v>
      </c>
      <c r="G314" s="34">
        <v>-49.868939891166875</v>
      </c>
      <c r="H314" s="34">
        <v>0.71237179654881477</v>
      </c>
      <c r="I314" s="34">
        <v>-7.6</v>
      </c>
      <c r="J314" s="34">
        <v>0.1</v>
      </c>
    </row>
    <row r="315" spans="1:10" s="17" customFormat="1" x14ac:dyDescent="0.2">
      <c r="A315" s="25" t="s">
        <v>172</v>
      </c>
      <c r="B315" s="25">
        <v>2</v>
      </c>
      <c r="C315" s="33" t="s">
        <v>27</v>
      </c>
      <c r="D315" s="37" t="s">
        <v>178</v>
      </c>
      <c r="E315" s="34" t="s">
        <v>122</v>
      </c>
      <c r="F315" s="34" t="s">
        <v>122</v>
      </c>
      <c r="G315" s="34">
        <v>-29.965620001513315</v>
      </c>
      <c r="H315" s="34">
        <v>0.71620482705435862</v>
      </c>
      <c r="I315" s="34">
        <v>-5.59</v>
      </c>
      <c r="J315" s="34">
        <v>0.1</v>
      </c>
    </row>
    <row r="316" spans="1:10" s="17" customFormat="1" x14ac:dyDescent="0.2">
      <c r="A316" s="25" t="s">
        <v>172</v>
      </c>
      <c r="B316" s="25">
        <v>3</v>
      </c>
      <c r="C316" s="33" t="s">
        <v>27</v>
      </c>
      <c r="D316" s="37" t="s">
        <v>178</v>
      </c>
      <c r="E316" s="34">
        <v>7.4117114269204141</v>
      </c>
      <c r="F316" s="34">
        <v>0.84</v>
      </c>
      <c r="G316" s="34">
        <v>-35.898037732345287</v>
      </c>
      <c r="H316" s="34">
        <v>0.71258560411002747</v>
      </c>
      <c r="I316" s="34">
        <v>-5.9</v>
      </c>
      <c r="J316" s="34">
        <v>0.11</v>
      </c>
    </row>
    <row r="317" spans="1:10" s="17" customFormat="1" x14ac:dyDescent="0.2">
      <c r="A317" s="25" t="s">
        <v>172</v>
      </c>
      <c r="B317" s="25">
        <v>4</v>
      </c>
      <c r="C317" s="33" t="s">
        <v>27</v>
      </c>
      <c r="D317" s="37" t="s">
        <v>178</v>
      </c>
      <c r="E317" s="34">
        <v>9.4232297140039059</v>
      </c>
      <c r="F317" s="34">
        <v>0.94</v>
      </c>
      <c r="G317" s="34">
        <v>-27.070792228898853</v>
      </c>
      <c r="H317" s="34">
        <v>0.70963278364890747</v>
      </c>
      <c r="I317" s="34">
        <v>-4.25</v>
      </c>
      <c r="J317" s="34">
        <v>0.11</v>
      </c>
    </row>
    <row r="318" spans="1:10" s="17" customFormat="1" x14ac:dyDescent="0.2">
      <c r="A318" s="25" t="s">
        <v>172</v>
      </c>
      <c r="B318" s="25">
        <v>5</v>
      </c>
      <c r="C318" s="33" t="s">
        <v>27</v>
      </c>
      <c r="D318" s="37" t="s">
        <v>178</v>
      </c>
      <c r="E318" s="34" t="s">
        <v>122</v>
      </c>
      <c r="F318" s="34" t="s">
        <v>122</v>
      </c>
      <c r="G318" s="34">
        <v>-28.615543969026341</v>
      </c>
      <c r="H318" s="34">
        <v>0.70953836233800438</v>
      </c>
      <c r="I318" s="34">
        <v>-4.4400000000000004</v>
      </c>
      <c r="J318" s="34">
        <v>0.11</v>
      </c>
    </row>
    <row r="319" spans="1:10" s="17" customFormat="1" x14ac:dyDescent="0.2">
      <c r="A319" s="25" t="s">
        <v>172</v>
      </c>
      <c r="B319" s="25">
        <v>6</v>
      </c>
      <c r="C319" s="33" t="s">
        <v>27</v>
      </c>
      <c r="D319" s="37" t="s">
        <v>178</v>
      </c>
      <c r="E319" s="34" t="s">
        <v>122</v>
      </c>
      <c r="F319" s="34" t="s">
        <v>122</v>
      </c>
      <c r="G319" s="34">
        <v>-28.675244519369432</v>
      </c>
      <c r="H319" s="34">
        <v>0.7163716593333127</v>
      </c>
      <c r="I319" s="34">
        <v>-5.53</v>
      </c>
      <c r="J319" s="34">
        <v>0.1</v>
      </c>
    </row>
    <row r="320" spans="1:10" s="17" customFormat="1" x14ac:dyDescent="0.2">
      <c r="A320" s="25" t="s">
        <v>172</v>
      </c>
      <c r="B320" s="25">
        <v>7</v>
      </c>
      <c r="C320" s="33" t="s">
        <v>27</v>
      </c>
      <c r="D320" s="37" t="s">
        <v>178</v>
      </c>
      <c r="E320" s="34">
        <v>7.8886347371452121</v>
      </c>
      <c r="F320" s="34">
        <v>0.82</v>
      </c>
      <c r="G320" s="34">
        <v>-33.492930207184777</v>
      </c>
      <c r="H320" s="34">
        <v>0.68568646784493947</v>
      </c>
      <c r="I320" s="34">
        <v>-6.2130894010190554</v>
      </c>
      <c r="J320" s="34">
        <v>0.10017063052578712</v>
      </c>
    </row>
    <row r="321" spans="1:10" s="17" customFormat="1" x14ac:dyDescent="0.2">
      <c r="A321" s="25" t="s">
        <v>172</v>
      </c>
      <c r="B321" s="25">
        <v>8</v>
      </c>
      <c r="C321" s="33" t="s">
        <v>27</v>
      </c>
      <c r="D321" s="37" t="s">
        <v>178</v>
      </c>
      <c r="E321" s="34">
        <v>6.9047616784629851</v>
      </c>
      <c r="F321" s="34">
        <v>0.78</v>
      </c>
      <c r="G321" s="34">
        <v>-28.329142569331037</v>
      </c>
      <c r="H321" s="34">
        <v>0.44787363945029002</v>
      </c>
      <c r="I321" s="34">
        <v>-5.5932838498220754</v>
      </c>
      <c r="J321" s="34">
        <v>0.14434918470606592</v>
      </c>
    </row>
    <row r="322" spans="1:10" s="17" customFormat="1" x14ac:dyDescent="0.2">
      <c r="A322" s="25" t="s">
        <v>172</v>
      </c>
      <c r="B322" s="25">
        <v>9</v>
      </c>
      <c r="C322" s="33" t="s">
        <v>27</v>
      </c>
      <c r="D322" s="37" t="s">
        <v>178</v>
      </c>
      <c r="E322" s="34">
        <v>6.7628475762938693</v>
      </c>
      <c r="F322" s="34">
        <v>0.8</v>
      </c>
      <c r="G322" s="34">
        <v>-36.959213378388448</v>
      </c>
      <c r="H322" s="34">
        <v>0.44757310665782546</v>
      </c>
      <c r="I322" s="34">
        <v>-6.70603051950311</v>
      </c>
      <c r="J322" s="34">
        <v>0.14693996662573663</v>
      </c>
    </row>
    <row r="323" spans="1:10" s="17" customFormat="1" x14ac:dyDescent="0.2">
      <c r="A323" s="25" t="s">
        <v>172</v>
      </c>
      <c r="B323" s="25">
        <v>10</v>
      </c>
      <c r="C323" s="33" t="s">
        <v>27</v>
      </c>
      <c r="D323" s="37" t="s">
        <v>178</v>
      </c>
      <c r="E323" s="34">
        <v>6.0155911020666837</v>
      </c>
      <c r="F323" s="34">
        <v>0.78</v>
      </c>
      <c r="G323" s="34">
        <v>-40.728101455443934</v>
      </c>
      <c r="H323" s="34">
        <v>0.44307651361186851</v>
      </c>
      <c r="I323" s="34">
        <v>-6.737202539961066</v>
      </c>
      <c r="J323" s="34">
        <v>0.14389470846874783</v>
      </c>
    </row>
    <row r="324" spans="1:10" s="17" customFormat="1" x14ac:dyDescent="0.2">
      <c r="A324" s="25" t="s">
        <v>172</v>
      </c>
      <c r="B324" s="25">
        <v>11</v>
      </c>
      <c r="C324" s="33" t="s">
        <v>27</v>
      </c>
      <c r="D324" s="37" t="s">
        <v>178</v>
      </c>
      <c r="E324" s="34">
        <v>5.4119227401322565</v>
      </c>
      <c r="F324" s="34">
        <v>0.74</v>
      </c>
      <c r="G324" s="34">
        <v>-47.871754024620373</v>
      </c>
      <c r="H324" s="34">
        <v>0.44324224280108632</v>
      </c>
      <c r="I324" s="34">
        <v>-8.2155119950126974</v>
      </c>
      <c r="J324" s="34">
        <v>0.14675610308253828</v>
      </c>
    </row>
    <row r="325" spans="1:10" s="17" customFormat="1" x14ac:dyDescent="0.2">
      <c r="A325" s="25" t="s">
        <v>172</v>
      </c>
      <c r="B325" s="25">
        <v>12</v>
      </c>
      <c r="C325" s="33" t="s">
        <v>27</v>
      </c>
      <c r="D325" s="37" t="s">
        <v>178</v>
      </c>
      <c r="E325" s="34">
        <v>5.374156028062453</v>
      </c>
      <c r="F325" s="34">
        <v>0.74</v>
      </c>
      <c r="G325" s="34">
        <v>-75.875665545913506</v>
      </c>
      <c r="H325" s="34">
        <v>0.46665132977536344</v>
      </c>
      <c r="I325" s="34">
        <v>-11.818556743501684</v>
      </c>
      <c r="J325" s="34">
        <v>0.14388853097981144</v>
      </c>
    </row>
    <row r="326" spans="1:10" s="17" customFormat="1" x14ac:dyDescent="0.2">
      <c r="A326" s="25" t="s">
        <v>173</v>
      </c>
      <c r="B326" s="25">
        <v>1</v>
      </c>
      <c r="C326" s="33" t="s">
        <v>28</v>
      </c>
      <c r="D326" s="37" t="s">
        <v>178</v>
      </c>
      <c r="E326" s="34">
        <v>3.5202327551395127</v>
      </c>
      <c r="F326" s="34">
        <v>0.82</v>
      </c>
      <c r="G326" s="34">
        <v>-24.251488695189376</v>
      </c>
      <c r="H326" s="34">
        <v>0.89173743889704304</v>
      </c>
      <c r="I326" s="34">
        <v>-5.4522808365872004</v>
      </c>
      <c r="J326" s="34">
        <v>0.17334706989398319</v>
      </c>
    </row>
    <row r="327" spans="1:10" s="17" customFormat="1" x14ac:dyDescent="0.2">
      <c r="A327" s="25" t="s">
        <v>173</v>
      </c>
      <c r="B327" s="25">
        <v>2</v>
      </c>
      <c r="C327" s="33" t="s">
        <v>28</v>
      </c>
      <c r="D327" s="37" t="s">
        <v>178</v>
      </c>
      <c r="E327" s="34">
        <v>3.2739645933103834</v>
      </c>
      <c r="F327" s="34">
        <v>0.78</v>
      </c>
      <c r="G327" s="34">
        <v>-37.203886515018617</v>
      </c>
      <c r="H327" s="34">
        <v>0.87166258376200711</v>
      </c>
      <c r="I327" s="34">
        <v>-7.2159771976466764</v>
      </c>
      <c r="J327" s="34">
        <v>0.17620501309789546</v>
      </c>
    </row>
    <row r="328" spans="1:10" s="17" customFormat="1" x14ac:dyDescent="0.2">
      <c r="A328" s="25" t="s">
        <v>173</v>
      </c>
      <c r="B328" s="25">
        <v>3</v>
      </c>
      <c r="C328" s="33" t="s">
        <v>28</v>
      </c>
      <c r="D328" s="37" t="s">
        <v>178</v>
      </c>
      <c r="E328" s="34">
        <v>5.2233275768072795</v>
      </c>
      <c r="F328" s="34">
        <v>0.98</v>
      </c>
      <c r="G328" s="34">
        <v>-19.525174278034577</v>
      </c>
      <c r="H328" s="34">
        <v>0.86423395362443634</v>
      </c>
      <c r="I328" s="34">
        <v>-5.0213012250052715</v>
      </c>
      <c r="J328" s="34">
        <v>0.17357510694780118</v>
      </c>
    </row>
    <row r="329" spans="1:10" s="17" customFormat="1" x14ac:dyDescent="0.2">
      <c r="A329" s="25" t="s">
        <v>173</v>
      </c>
      <c r="B329" s="25">
        <v>4</v>
      </c>
      <c r="C329" s="33" t="s">
        <v>28</v>
      </c>
      <c r="D329" s="37" t="s">
        <v>178</v>
      </c>
      <c r="E329" s="34">
        <v>4.6126126404593375</v>
      </c>
      <c r="F329" s="34">
        <v>0.94</v>
      </c>
      <c r="G329" s="34">
        <v>-18.685034567105472</v>
      </c>
      <c r="H329" s="34">
        <v>0.8694371703947279</v>
      </c>
      <c r="I329" s="34">
        <v>-4.8728387715969612</v>
      </c>
      <c r="J329" s="34">
        <v>0.17312900128307201</v>
      </c>
    </row>
    <row r="330" spans="1:10" s="17" customFormat="1" x14ac:dyDescent="0.2">
      <c r="A330" s="25" t="s">
        <v>173</v>
      </c>
      <c r="B330" s="25">
        <v>5</v>
      </c>
      <c r="C330" s="33" t="s">
        <v>28</v>
      </c>
      <c r="D330" s="37" t="s">
        <v>178</v>
      </c>
      <c r="E330" s="34">
        <v>5.4192164949268058</v>
      </c>
      <c r="F330" s="34">
        <v>1.02</v>
      </c>
      <c r="G330" s="34">
        <v>-34.343898718580505</v>
      </c>
      <c r="H330" s="34">
        <v>0.86300887979054097</v>
      </c>
      <c r="I330" s="34">
        <v>-5.8748037261395423</v>
      </c>
      <c r="J330" s="34">
        <v>0.17417993881407223</v>
      </c>
    </row>
    <row r="331" spans="1:10" s="17" customFormat="1" x14ac:dyDescent="0.2">
      <c r="A331" s="25" t="s">
        <v>173</v>
      </c>
      <c r="B331" s="25">
        <v>6</v>
      </c>
      <c r="C331" s="33" t="s">
        <v>28</v>
      </c>
      <c r="D331" s="37" t="s">
        <v>178</v>
      </c>
      <c r="E331" s="34" t="s">
        <v>122</v>
      </c>
      <c r="F331" s="34" t="s">
        <v>122</v>
      </c>
      <c r="G331" s="34">
        <v>-27.755486026137611</v>
      </c>
      <c r="H331" s="34">
        <v>0.86296407414445198</v>
      </c>
      <c r="I331" s="34">
        <v>-4.9984367543326833</v>
      </c>
      <c r="J331" s="34">
        <v>0.17616906645084668</v>
      </c>
    </row>
    <row r="332" spans="1:10" s="17" customFormat="1" x14ac:dyDescent="0.2">
      <c r="A332" s="25" t="s">
        <v>173</v>
      </c>
      <c r="B332" s="25">
        <v>7</v>
      </c>
      <c r="C332" s="33" t="s">
        <v>28</v>
      </c>
      <c r="D332" s="37" t="s">
        <v>178</v>
      </c>
      <c r="E332" s="34" t="s">
        <v>122</v>
      </c>
      <c r="F332" s="34" t="s">
        <v>122</v>
      </c>
      <c r="G332" s="34" t="s">
        <v>122</v>
      </c>
      <c r="H332" s="34" t="s">
        <v>122</v>
      </c>
      <c r="I332" s="34" t="s">
        <v>122</v>
      </c>
      <c r="J332" s="34" t="s">
        <v>122</v>
      </c>
    </row>
    <row r="333" spans="1:10" s="17" customFormat="1" x14ac:dyDescent="0.2">
      <c r="A333" s="25" t="s">
        <v>173</v>
      </c>
      <c r="B333" s="25">
        <v>8</v>
      </c>
      <c r="C333" s="33" t="s">
        <v>28</v>
      </c>
      <c r="D333" s="37" t="s">
        <v>178</v>
      </c>
      <c r="E333" s="34" t="s">
        <v>122</v>
      </c>
      <c r="F333" s="34" t="s">
        <v>122</v>
      </c>
      <c r="G333" s="34">
        <v>9.8664268747062938</v>
      </c>
      <c r="H333" s="34">
        <v>0.87409310114594563</v>
      </c>
      <c r="I333" s="34">
        <v>0.65040966167661163</v>
      </c>
      <c r="J333" s="34">
        <v>0.12750850345894396</v>
      </c>
    </row>
    <row r="334" spans="1:10" s="17" customFormat="1" x14ac:dyDescent="0.2">
      <c r="A334" s="25" t="s">
        <v>173</v>
      </c>
      <c r="B334" s="25">
        <v>9</v>
      </c>
      <c r="C334" s="33" t="s">
        <v>28</v>
      </c>
      <c r="D334" s="37" t="s">
        <v>178</v>
      </c>
      <c r="E334" s="34" t="s">
        <v>122</v>
      </c>
      <c r="F334" s="34" t="s">
        <v>122</v>
      </c>
      <c r="G334" s="34">
        <v>-12.409740242614619</v>
      </c>
      <c r="H334" s="34">
        <v>0.84742300503994838</v>
      </c>
      <c r="I334" s="34">
        <v>-3.9073197634910675</v>
      </c>
      <c r="J334" s="34">
        <v>0.13234960692929737</v>
      </c>
    </row>
    <row r="335" spans="1:10" s="17" customFormat="1" x14ac:dyDescent="0.2">
      <c r="A335" s="25" t="s">
        <v>173</v>
      </c>
      <c r="B335" s="25">
        <v>10</v>
      </c>
      <c r="C335" s="33" t="s">
        <v>28</v>
      </c>
      <c r="D335" s="37" t="s">
        <v>178</v>
      </c>
      <c r="E335" s="34">
        <v>3.1070513011242249</v>
      </c>
      <c r="F335" s="34">
        <v>0.62</v>
      </c>
      <c r="G335" s="34">
        <v>-10.671994306140251</v>
      </c>
      <c r="H335" s="34">
        <v>0.84727069957589429</v>
      </c>
      <c r="I335" s="34">
        <v>-2.9449820860649294</v>
      </c>
      <c r="J335" s="34">
        <v>0.13077706479563511</v>
      </c>
    </row>
    <row r="336" spans="1:10" s="17" customFormat="1" x14ac:dyDescent="0.2">
      <c r="A336" s="25" t="s">
        <v>173</v>
      </c>
      <c r="B336" s="25">
        <v>11</v>
      </c>
      <c r="C336" s="33" t="s">
        <v>28</v>
      </c>
      <c r="D336" s="37" t="s">
        <v>178</v>
      </c>
      <c r="E336" s="34">
        <v>3.4937368979538417</v>
      </c>
      <c r="F336" s="34">
        <v>0.62</v>
      </c>
      <c r="G336" s="34">
        <v>-57.02</v>
      </c>
      <c r="H336" s="34">
        <v>0.84657766889455366</v>
      </c>
      <c r="I336" s="34">
        <v>-7.9527483722243097</v>
      </c>
      <c r="J336" s="34">
        <v>0.13032513447743588</v>
      </c>
    </row>
    <row r="337" spans="1:10" s="17" customFormat="1" x14ac:dyDescent="0.2">
      <c r="A337" s="25" t="s">
        <v>173</v>
      </c>
      <c r="B337" s="25">
        <v>12</v>
      </c>
      <c r="C337" s="33" t="s">
        <v>28</v>
      </c>
      <c r="D337" s="37" t="s">
        <v>178</v>
      </c>
      <c r="E337" s="34" t="s">
        <v>122</v>
      </c>
      <c r="F337" s="34" t="s">
        <v>122</v>
      </c>
      <c r="G337" s="34" t="s">
        <v>122</v>
      </c>
      <c r="H337" s="34" t="s">
        <v>122</v>
      </c>
      <c r="I337" s="34" t="s">
        <v>122</v>
      </c>
      <c r="J337" s="34" t="s">
        <v>122</v>
      </c>
    </row>
    <row r="338" spans="1:10" s="17" customFormat="1" x14ac:dyDescent="0.2">
      <c r="A338" s="25" t="s">
        <v>173</v>
      </c>
      <c r="B338" s="25">
        <v>1</v>
      </c>
      <c r="C338" s="33" t="s">
        <v>123</v>
      </c>
      <c r="D338" s="37" t="s">
        <v>179</v>
      </c>
      <c r="E338" s="34">
        <v>4.1403585620633301</v>
      </c>
      <c r="F338" s="34">
        <v>0.6</v>
      </c>
      <c r="G338" s="34">
        <v>-65.700007387728633</v>
      </c>
      <c r="H338" s="34">
        <v>0.87245260548613579</v>
      </c>
      <c r="I338" s="34">
        <v>-10.303307162300072</v>
      </c>
      <c r="J338" s="34">
        <v>0.17423542813850251</v>
      </c>
    </row>
    <row r="339" spans="1:10" s="17" customFormat="1" x14ac:dyDescent="0.2">
      <c r="A339" s="25" t="s">
        <v>173</v>
      </c>
      <c r="B339" s="25">
        <v>2</v>
      </c>
      <c r="C339" s="33" t="s">
        <v>123</v>
      </c>
      <c r="D339" s="37" t="s">
        <v>179</v>
      </c>
      <c r="E339" s="34" t="s">
        <v>122</v>
      </c>
      <c r="F339" s="34" t="s">
        <v>122</v>
      </c>
      <c r="G339" s="34">
        <v>-76.035059387253369</v>
      </c>
      <c r="H339" s="34">
        <v>0.86655813034325135</v>
      </c>
      <c r="I339" s="34">
        <v>-11.14929257718582</v>
      </c>
      <c r="J339" s="34">
        <v>0.17237519148888419</v>
      </c>
    </row>
    <row r="340" spans="1:10" s="17" customFormat="1" x14ac:dyDescent="0.2">
      <c r="A340" s="25" t="s">
        <v>173</v>
      </c>
      <c r="B340" s="25">
        <v>3</v>
      </c>
      <c r="C340" s="33" t="s">
        <v>123</v>
      </c>
      <c r="D340" s="37" t="s">
        <v>179</v>
      </c>
      <c r="E340" s="34">
        <v>6.7048081703484872</v>
      </c>
      <c r="F340" s="34">
        <v>0.64</v>
      </c>
      <c r="G340" s="34">
        <v>-52.463009394820453</v>
      </c>
      <c r="H340" s="34">
        <v>0.86431224677812923</v>
      </c>
      <c r="I340" s="34">
        <v>-8.2423726824969528</v>
      </c>
      <c r="J340" s="34">
        <v>0.17555621441181538</v>
      </c>
    </row>
    <row r="341" spans="1:10" s="17" customFormat="1" x14ac:dyDescent="0.2">
      <c r="A341" s="25" t="s">
        <v>173</v>
      </c>
      <c r="B341" s="25">
        <v>4</v>
      </c>
      <c r="C341" s="33" t="s">
        <v>123</v>
      </c>
      <c r="D341" s="37" t="s">
        <v>179</v>
      </c>
      <c r="E341" s="34">
        <v>7.5061759705822713</v>
      </c>
      <c r="F341" s="34">
        <v>0.68</v>
      </c>
      <c r="G341" s="34">
        <v>-51.842743646178633</v>
      </c>
      <c r="H341" s="34">
        <v>0.86301428721120121</v>
      </c>
      <c r="I341" s="34">
        <v>-8.0813817520077738</v>
      </c>
      <c r="J341" s="34">
        <v>0.17538968035253052</v>
      </c>
    </row>
    <row r="342" spans="1:10" s="17" customFormat="1" x14ac:dyDescent="0.2">
      <c r="A342" s="25" t="s">
        <v>173</v>
      </c>
      <c r="B342" s="25">
        <v>5</v>
      </c>
      <c r="C342" s="33" t="s">
        <v>123</v>
      </c>
      <c r="D342" s="37" t="s">
        <v>178</v>
      </c>
      <c r="E342" s="34">
        <v>8.9693745941222929</v>
      </c>
      <c r="F342" s="34">
        <v>0.72</v>
      </c>
      <c r="G342" s="34">
        <v>-38.318543421466181</v>
      </c>
      <c r="H342" s="34">
        <v>0.87094029259415418</v>
      </c>
      <c r="I342" s="34">
        <v>-6.0248322391829605</v>
      </c>
      <c r="J342" s="34">
        <v>0.17656816743666057</v>
      </c>
    </row>
    <row r="343" spans="1:10" s="17" customFormat="1" x14ac:dyDescent="0.2">
      <c r="A343" s="25" t="s">
        <v>173</v>
      </c>
      <c r="B343" s="25">
        <v>6</v>
      </c>
      <c r="C343" s="33" t="s">
        <v>123</v>
      </c>
      <c r="D343" s="37" t="s">
        <v>178</v>
      </c>
      <c r="E343" s="34">
        <v>10.649504418717918</v>
      </c>
      <c r="F343" s="34">
        <v>0.76</v>
      </c>
      <c r="G343" s="34">
        <v>-29.503418974853449</v>
      </c>
      <c r="H343" s="34">
        <v>0.86472133850390853</v>
      </c>
      <c r="I343" s="34">
        <v>-5.3648947089481318</v>
      </c>
      <c r="J343" s="34">
        <v>0.17497868434230165</v>
      </c>
    </row>
    <row r="344" spans="1:10" s="17" customFormat="1" x14ac:dyDescent="0.2">
      <c r="A344" s="25" t="s">
        <v>173</v>
      </c>
      <c r="B344" s="25">
        <v>7</v>
      </c>
      <c r="C344" s="33" t="s">
        <v>123</v>
      </c>
      <c r="D344" s="37" t="s">
        <v>178</v>
      </c>
      <c r="E344" s="34" t="s">
        <v>122</v>
      </c>
      <c r="F344" s="34" t="s">
        <v>122</v>
      </c>
      <c r="G344" s="34" t="s">
        <v>122</v>
      </c>
      <c r="H344" s="34" t="s">
        <v>122</v>
      </c>
      <c r="I344" s="34" t="s">
        <v>122</v>
      </c>
      <c r="J344" s="34" t="s">
        <v>122</v>
      </c>
    </row>
    <row r="345" spans="1:10" s="17" customFormat="1" x14ac:dyDescent="0.2">
      <c r="A345" s="25" t="s">
        <v>173</v>
      </c>
      <c r="B345" s="25">
        <v>8</v>
      </c>
      <c r="C345" s="33" t="s">
        <v>123</v>
      </c>
      <c r="D345" s="37" t="s">
        <v>178</v>
      </c>
      <c r="E345" s="34">
        <v>10.357306643547158</v>
      </c>
      <c r="F345" s="34">
        <v>1.8</v>
      </c>
      <c r="G345" s="34">
        <v>-14.261976155938299</v>
      </c>
      <c r="H345" s="34">
        <v>0.84559017820155435</v>
      </c>
      <c r="I345" s="34">
        <v>-0.49382179519763275</v>
      </c>
      <c r="J345" s="34">
        <v>0.12667972129616034</v>
      </c>
    </row>
    <row r="346" spans="1:10" s="17" customFormat="1" x14ac:dyDescent="0.2">
      <c r="A346" s="25" t="s">
        <v>173</v>
      </c>
      <c r="B346" s="25">
        <v>9</v>
      </c>
      <c r="C346" s="33" t="s">
        <v>123</v>
      </c>
      <c r="D346" s="37" t="s">
        <v>178</v>
      </c>
      <c r="E346" s="34" t="s">
        <v>122</v>
      </c>
      <c r="F346" s="34" t="s">
        <v>122</v>
      </c>
      <c r="G346" s="34">
        <v>-16.143642701685724</v>
      </c>
      <c r="H346" s="34">
        <v>0.84787418781315971</v>
      </c>
      <c r="I346" s="34">
        <v>-1.8514165435352261</v>
      </c>
      <c r="J346" s="34">
        <v>0.13382233914537411</v>
      </c>
    </row>
    <row r="347" spans="1:10" s="17" customFormat="1" x14ac:dyDescent="0.2">
      <c r="A347" s="25" t="s">
        <v>173</v>
      </c>
      <c r="B347" s="25">
        <v>10</v>
      </c>
      <c r="C347" s="33" t="s">
        <v>123</v>
      </c>
      <c r="D347" s="37" t="s">
        <v>178</v>
      </c>
      <c r="E347" s="34">
        <v>4.2713068492441923</v>
      </c>
      <c r="F347" s="34">
        <v>0.66</v>
      </c>
      <c r="G347" s="34">
        <v>-33.064315676819191</v>
      </c>
      <c r="H347" s="34">
        <v>0.84991769178213361</v>
      </c>
      <c r="I347" s="34">
        <v>-3.2392220234074531</v>
      </c>
      <c r="J347" s="34">
        <v>0.12659549144554685</v>
      </c>
    </row>
    <row r="348" spans="1:10" s="17" customFormat="1" x14ac:dyDescent="0.2">
      <c r="A348" s="25" t="s">
        <v>173</v>
      </c>
      <c r="B348" s="25">
        <v>11</v>
      </c>
      <c r="C348" s="33" t="s">
        <v>123</v>
      </c>
      <c r="D348" s="37" t="s">
        <v>178</v>
      </c>
      <c r="E348" s="34">
        <v>3.6135164597404539</v>
      </c>
      <c r="F348" s="34">
        <v>0.62</v>
      </c>
      <c r="G348" s="34">
        <v>-77.464440816190304</v>
      </c>
      <c r="H348" s="34">
        <v>0.84618915308828546</v>
      </c>
      <c r="I348" s="34">
        <v>-4.036030067633412</v>
      </c>
      <c r="J348" s="34">
        <v>0.12607042392120707</v>
      </c>
    </row>
    <row r="349" spans="1:10" s="17" customFormat="1" x14ac:dyDescent="0.2">
      <c r="A349" s="25" t="s">
        <v>173</v>
      </c>
      <c r="B349" s="25">
        <v>12</v>
      </c>
      <c r="C349" s="33" t="s">
        <v>123</v>
      </c>
      <c r="D349" s="37" t="s">
        <v>179</v>
      </c>
      <c r="E349" s="34" t="s">
        <v>122</v>
      </c>
      <c r="F349" s="34" t="s">
        <v>122</v>
      </c>
      <c r="G349" s="34">
        <v>-29.495835145985513</v>
      </c>
      <c r="H349" s="34">
        <v>0.84650239516878623</v>
      </c>
      <c r="I349" s="34">
        <v>-4.3862857363630701</v>
      </c>
      <c r="J349" s="34">
        <v>0.12786614793475581</v>
      </c>
    </row>
    <row r="350" spans="1:10" s="17" customFormat="1" x14ac:dyDescent="0.2">
      <c r="A350" s="25" t="s">
        <v>173</v>
      </c>
      <c r="B350" s="25">
        <v>1</v>
      </c>
      <c r="C350" s="33" t="s">
        <v>29</v>
      </c>
      <c r="D350" s="37" t="s">
        <v>178</v>
      </c>
      <c r="E350" s="34">
        <v>1.4958825324481195</v>
      </c>
      <c r="F350" s="34">
        <v>0.57999999999999996</v>
      </c>
      <c r="G350" s="34">
        <v>-31.49463930532244</v>
      </c>
      <c r="H350" s="34">
        <v>0.883223230896094</v>
      </c>
      <c r="I350" s="34">
        <v>-6.3203837804482497</v>
      </c>
      <c r="J350" s="34">
        <v>8.5743732373816064E-2</v>
      </c>
    </row>
    <row r="351" spans="1:10" s="17" customFormat="1" x14ac:dyDescent="0.2">
      <c r="A351" s="25" t="s">
        <v>173</v>
      </c>
      <c r="B351" s="25">
        <v>2</v>
      </c>
      <c r="C351" s="33" t="s">
        <v>29</v>
      </c>
      <c r="D351" s="37" t="s">
        <v>178</v>
      </c>
      <c r="E351" s="34">
        <v>2.1668156697692948</v>
      </c>
      <c r="F351" s="34">
        <v>0.57999999999999996</v>
      </c>
      <c r="G351" s="34">
        <v>-47.98416643733934</v>
      </c>
      <c r="H351" s="34">
        <v>0.8655529690672904</v>
      </c>
      <c r="I351" s="34">
        <v>-8.7705486204342957</v>
      </c>
      <c r="J351" s="34">
        <v>8.9136529967942482E-2</v>
      </c>
    </row>
    <row r="352" spans="1:10" s="17" customFormat="1" x14ac:dyDescent="0.2">
      <c r="A352" s="25" t="s">
        <v>173</v>
      </c>
      <c r="B352" s="25">
        <v>3</v>
      </c>
      <c r="C352" s="33" t="s">
        <v>29</v>
      </c>
      <c r="D352" s="37" t="s">
        <v>178</v>
      </c>
      <c r="E352" s="34">
        <v>3.2353801038875889</v>
      </c>
      <c r="F352" s="34">
        <v>0.62</v>
      </c>
      <c r="G352" s="34">
        <v>-27.358517062753148</v>
      </c>
      <c r="H352" s="34">
        <v>0.88926495741338207</v>
      </c>
      <c r="I352" s="34">
        <v>-5.5694962811993713</v>
      </c>
      <c r="J352" s="34">
        <v>8.4986200691990352E-2</v>
      </c>
    </row>
    <row r="353" spans="1:10" s="17" customFormat="1" x14ac:dyDescent="0.2">
      <c r="A353" s="25" t="s">
        <v>173</v>
      </c>
      <c r="B353" s="25">
        <v>4</v>
      </c>
      <c r="C353" s="33" t="s">
        <v>29</v>
      </c>
      <c r="D353" s="37" t="s">
        <v>178</v>
      </c>
      <c r="E353" s="34" t="s">
        <v>122</v>
      </c>
      <c r="F353" s="34" t="s">
        <v>122</v>
      </c>
      <c r="G353" s="34">
        <v>-25.249803694234568</v>
      </c>
      <c r="H353" s="34">
        <v>0.86811017480187103</v>
      </c>
      <c r="I353" s="34">
        <v>-4.9858232250605372</v>
      </c>
      <c r="J353" s="34">
        <v>8.5457519513455316E-2</v>
      </c>
    </row>
    <row r="354" spans="1:10" s="17" customFormat="1" x14ac:dyDescent="0.2">
      <c r="A354" s="25" t="s">
        <v>173</v>
      </c>
      <c r="B354" s="25">
        <v>5</v>
      </c>
      <c r="C354" s="33" t="s">
        <v>29</v>
      </c>
      <c r="D354" s="37" t="s">
        <v>178</v>
      </c>
      <c r="E354" s="34">
        <v>4.781895855407285</v>
      </c>
      <c r="F354" s="34">
        <v>0.64</v>
      </c>
      <c r="G354" s="34">
        <v>1.7013353499516191</v>
      </c>
      <c r="H354" s="34">
        <v>0.87302204887205304</v>
      </c>
      <c r="I354" s="34">
        <v>-1.9245369203496685</v>
      </c>
      <c r="J354" s="34">
        <v>9.0410108070904271E-2</v>
      </c>
    </row>
    <row r="355" spans="1:10" s="17" customFormat="1" x14ac:dyDescent="0.2">
      <c r="A355" s="25" t="s">
        <v>173</v>
      </c>
      <c r="B355" s="25">
        <v>6</v>
      </c>
      <c r="C355" s="33" t="s">
        <v>29</v>
      </c>
      <c r="D355" s="37" t="s">
        <v>178</v>
      </c>
      <c r="E355" s="34">
        <v>6.0968826198334396</v>
      </c>
      <c r="F355" s="34">
        <v>0.68</v>
      </c>
      <c r="G355" s="34">
        <v>-3.1853899855450161</v>
      </c>
      <c r="H355" s="34">
        <v>0.86491210088725301</v>
      </c>
      <c r="I355" s="34">
        <v>-1.9068689791908713</v>
      </c>
      <c r="J355" s="34">
        <v>8.5361901970722645E-2</v>
      </c>
    </row>
    <row r="356" spans="1:10" s="17" customFormat="1" x14ac:dyDescent="0.2">
      <c r="A356" s="25" t="s">
        <v>173</v>
      </c>
      <c r="B356" s="25">
        <v>7</v>
      </c>
      <c r="C356" s="33" t="s">
        <v>29</v>
      </c>
      <c r="D356" s="37" t="s">
        <v>122</v>
      </c>
      <c r="E356" s="34" t="s">
        <v>122</v>
      </c>
      <c r="F356" s="34" t="s">
        <v>122</v>
      </c>
      <c r="G356" s="34" t="s">
        <v>122</v>
      </c>
      <c r="H356" s="34" t="s">
        <v>122</v>
      </c>
      <c r="I356" s="34" t="s">
        <v>122</v>
      </c>
      <c r="J356" s="34" t="s">
        <v>122</v>
      </c>
    </row>
    <row r="357" spans="1:10" s="17" customFormat="1" x14ac:dyDescent="0.2">
      <c r="A357" s="25" t="s">
        <v>173</v>
      </c>
      <c r="B357" s="25">
        <v>8</v>
      </c>
      <c r="C357" s="33" t="s">
        <v>29</v>
      </c>
      <c r="D357" s="37" t="s">
        <v>122</v>
      </c>
      <c r="E357" s="34" t="s">
        <v>122</v>
      </c>
      <c r="F357" s="34" t="s">
        <v>122</v>
      </c>
      <c r="G357" s="34" t="s">
        <v>122</v>
      </c>
      <c r="H357" s="34" t="s">
        <v>122</v>
      </c>
      <c r="I357" s="34" t="s">
        <v>122</v>
      </c>
      <c r="J357" s="34" t="s">
        <v>122</v>
      </c>
    </row>
    <row r="358" spans="1:10" s="17" customFormat="1" x14ac:dyDescent="0.2">
      <c r="A358" s="25" t="s">
        <v>173</v>
      </c>
      <c r="B358" s="25">
        <v>9</v>
      </c>
      <c r="C358" s="33" t="s">
        <v>29</v>
      </c>
      <c r="D358" s="37" t="s">
        <v>178</v>
      </c>
      <c r="E358" s="34" t="s">
        <v>122</v>
      </c>
      <c r="F358" s="34" t="s">
        <v>122</v>
      </c>
      <c r="G358" s="34" t="s">
        <v>122</v>
      </c>
      <c r="H358" s="34" t="s">
        <v>122</v>
      </c>
      <c r="I358" s="34" t="s">
        <v>122</v>
      </c>
      <c r="J358" s="34" t="s">
        <v>122</v>
      </c>
    </row>
    <row r="359" spans="1:10" s="17" customFormat="1" x14ac:dyDescent="0.2">
      <c r="A359" s="25" t="s">
        <v>173</v>
      </c>
      <c r="B359" s="25">
        <v>10</v>
      </c>
      <c r="C359" s="33" t="s">
        <v>29</v>
      </c>
      <c r="D359" s="37" t="s">
        <v>178</v>
      </c>
      <c r="E359" s="34" t="s">
        <v>122</v>
      </c>
      <c r="F359" s="34" t="s">
        <v>122</v>
      </c>
      <c r="G359" s="34" t="s">
        <v>122</v>
      </c>
      <c r="H359" s="34" t="s">
        <v>122</v>
      </c>
      <c r="I359" s="34" t="s">
        <v>122</v>
      </c>
      <c r="J359" s="34" t="s">
        <v>122</v>
      </c>
    </row>
    <row r="360" spans="1:10" s="17" customFormat="1" x14ac:dyDescent="0.2">
      <c r="A360" s="25" t="s">
        <v>173</v>
      </c>
      <c r="B360" s="25">
        <v>11</v>
      </c>
      <c r="C360" s="33" t="s">
        <v>29</v>
      </c>
      <c r="D360" s="37" t="s">
        <v>178</v>
      </c>
      <c r="E360" s="34" t="s">
        <v>122</v>
      </c>
      <c r="F360" s="34" t="s">
        <v>122</v>
      </c>
      <c r="G360" s="34" t="s">
        <v>122</v>
      </c>
      <c r="H360" s="34" t="s">
        <v>122</v>
      </c>
      <c r="I360" s="34" t="s">
        <v>122</v>
      </c>
      <c r="J360" s="34" t="s">
        <v>122</v>
      </c>
    </row>
    <row r="361" spans="1:10" s="17" customFormat="1" x14ac:dyDescent="0.2">
      <c r="A361" s="25" t="s">
        <v>173</v>
      </c>
      <c r="B361" s="25">
        <v>12</v>
      </c>
      <c r="C361" s="33" t="s">
        <v>29</v>
      </c>
      <c r="D361" s="37" t="s">
        <v>178</v>
      </c>
      <c r="E361" s="34" t="s">
        <v>122</v>
      </c>
      <c r="F361" s="34" t="s">
        <v>122</v>
      </c>
      <c r="G361" s="34" t="s">
        <v>122</v>
      </c>
      <c r="H361" s="34" t="s">
        <v>122</v>
      </c>
      <c r="I361" s="34" t="s">
        <v>122</v>
      </c>
      <c r="J361" s="34" t="s">
        <v>122</v>
      </c>
    </row>
    <row r="362" spans="1:10" s="17" customFormat="1" x14ac:dyDescent="0.2">
      <c r="A362" s="25" t="s">
        <v>173</v>
      </c>
      <c r="B362" s="25">
        <v>1</v>
      </c>
      <c r="C362" s="33" t="s">
        <v>26</v>
      </c>
      <c r="D362" s="37" t="s">
        <v>179</v>
      </c>
      <c r="E362" s="34">
        <v>3.844094959584099</v>
      </c>
      <c r="F362" s="34">
        <v>0.62</v>
      </c>
      <c r="G362" s="34">
        <v>-43.732266594647804</v>
      </c>
      <c r="H362" s="34">
        <v>0.86767809445354516</v>
      </c>
      <c r="I362" s="34">
        <v>-8.5468598654059544</v>
      </c>
      <c r="J362" s="34">
        <v>8.9637472801733481E-2</v>
      </c>
    </row>
    <row r="363" spans="1:10" s="17" customFormat="1" x14ac:dyDescent="0.2">
      <c r="A363" s="25" t="s">
        <v>173</v>
      </c>
      <c r="B363" s="25">
        <v>2</v>
      </c>
      <c r="C363" s="33" t="s">
        <v>26</v>
      </c>
      <c r="D363" s="37" t="s">
        <v>178</v>
      </c>
      <c r="E363" s="34">
        <v>2.9439795763282115</v>
      </c>
      <c r="F363" s="34">
        <v>0.62</v>
      </c>
      <c r="G363" s="34">
        <v>-70.534781022946731</v>
      </c>
      <c r="H363" s="34">
        <v>0.88144480386533619</v>
      </c>
      <c r="I363" s="34">
        <v>-11.642851054535889</v>
      </c>
      <c r="J363" s="34">
        <v>8.9715531154207009E-2</v>
      </c>
    </row>
    <row r="364" spans="1:10" s="17" customFormat="1" x14ac:dyDescent="0.2">
      <c r="A364" s="25" t="s">
        <v>173</v>
      </c>
      <c r="B364" s="25">
        <v>3</v>
      </c>
      <c r="C364" s="33" t="s">
        <v>26</v>
      </c>
      <c r="D364" s="37" t="s">
        <v>178</v>
      </c>
      <c r="E364" s="34">
        <v>6.8093064355211093</v>
      </c>
      <c r="F364" s="34">
        <v>0.72</v>
      </c>
      <c r="G364" s="34">
        <v>-52.257205448592515</v>
      </c>
      <c r="H364" s="34">
        <v>0.8673433563570756</v>
      </c>
      <c r="I364" s="34">
        <v>-9.0144293082155489</v>
      </c>
      <c r="J364" s="34">
        <v>8.405678554969935E-2</v>
      </c>
    </row>
    <row r="365" spans="1:10" s="17" customFormat="1" x14ac:dyDescent="0.2">
      <c r="A365" s="25" t="s">
        <v>173</v>
      </c>
      <c r="B365" s="25">
        <v>4</v>
      </c>
      <c r="C365" s="33" t="s">
        <v>26</v>
      </c>
      <c r="D365" s="37" t="s">
        <v>178</v>
      </c>
      <c r="E365" s="34">
        <v>5.5057071748375241</v>
      </c>
      <c r="F365" s="34">
        <v>0.7</v>
      </c>
      <c r="G365" s="34">
        <v>-18.075820320367914</v>
      </c>
      <c r="H365" s="34">
        <v>0.87154113056194993</v>
      </c>
      <c r="I365" s="34">
        <v>-4.2633306312454398</v>
      </c>
      <c r="J365" s="34">
        <v>8.4112945741975989E-2</v>
      </c>
    </row>
    <row r="366" spans="1:10" s="17" customFormat="1" x14ac:dyDescent="0.2">
      <c r="A366" s="25" t="s">
        <v>173</v>
      </c>
      <c r="B366" s="25">
        <v>5</v>
      </c>
      <c r="C366" s="33" t="s">
        <v>26</v>
      </c>
      <c r="D366" s="37" t="s">
        <v>178</v>
      </c>
      <c r="E366" s="34">
        <v>6.5746615608450947</v>
      </c>
      <c r="F366" s="34">
        <v>0.7</v>
      </c>
      <c r="G366" s="34">
        <v>-26.137648773823663</v>
      </c>
      <c r="H366" s="34">
        <v>0.86526986672436579</v>
      </c>
      <c r="I366" s="34">
        <v>-4.1784614138933618</v>
      </c>
      <c r="J366" s="34">
        <v>8.4986200691990352E-2</v>
      </c>
    </row>
    <row r="367" spans="1:10" s="17" customFormat="1" x14ac:dyDescent="0.2">
      <c r="A367" s="25" t="s">
        <v>173</v>
      </c>
      <c r="B367" s="25">
        <v>6</v>
      </c>
      <c r="C367" s="33" t="s">
        <v>26</v>
      </c>
      <c r="D367" s="37" t="s">
        <v>178</v>
      </c>
      <c r="E367" s="34" t="s">
        <v>122</v>
      </c>
      <c r="F367" s="34" t="s">
        <v>122</v>
      </c>
      <c r="G367" s="34">
        <v>27.211758752167217</v>
      </c>
      <c r="H367" s="34">
        <v>0.87334729507610975</v>
      </c>
      <c r="I367" s="34">
        <v>-4.26208197577271</v>
      </c>
      <c r="J367" s="34">
        <v>8.4999273704435122E-2</v>
      </c>
    </row>
    <row r="368" spans="1:10" s="17" customFormat="1" x14ac:dyDescent="0.2">
      <c r="A368" s="25" t="s">
        <v>173</v>
      </c>
      <c r="B368" s="25">
        <v>7</v>
      </c>
      <c r="C368" s="33" t="s">
        <v>26</v>
      </c>
      <c r="D368" s="37" t="s">
        <v>122</v>
      </c>
      <c r="E368" s="34" t="s">
        <v>122</v>
      </c>
      <c r="F368" s="34" t="s">
        <v>122</v>
      </c>
      <c r="G368" s="34" t="s">
        <v>122</v>
      </c>
      <c r="H368" s="34" t="s">
        <v>122</v>
      </c>
      <c r="I368" s="34" t="s">
        <v>122</v>
      </c>
      <c r="J368" s="34" t="s">
        <v>122</v>
      </c>
    </row>
    <row r="369" spans="1:10" s="17" customFormat="1" x14ac:dyDescent="0.2">
      <c r="A369" s="25" t="s">
        <v>173</v>
      </c>
      <c r="B369" s="25">
        <v>8</v>
      </c>
      <c r="C369" s="33" t="s">
        <v>26</v>
      </c>
      <c r="D369" s="37" t="s">
        <v>122</v>
      </c>
      <c r="E369" s="34" t="s">
        <v>122</v>
      </c>
      <c r="F369" s="34" t="s">
        <v>122</v>
      </c>
      <c r="G369" s="34" t="s">
        <v>122</v>
      </c>
      <c r="H369" s="34" t="s">
        <v>122</v>
      </c>
      <c r="I369" s="34" t="s">
        <v>122</v>
      </c>
      <c r="J369" s="34" t="s">
        <v>122</v>
      </c>
    </row>
    <row r="370" spans="1:10" s="17" customFormat="1" x14ac:dyDescent="0.2">
      <c r="A370" s="25" t="s">
        <v>173</v>
      </c>
      <c r="B370" s="25">
        <v>9</v>
      </c>
      <c r="C370" s="33" t="s">
        <v>26</v>
      </c>
      <c r="D370" s="37" t="s">
        <v>122</v>
      </c>
      <c r="E370" s="34" t="s">
        <v>122</v>
      </c>
      <c r="F370" s="34" t="s">
        <v>122</v>
      </c>
      <c r="G370" s="34" t="s">
        <v>122</v>
      </c>
      <c r="H370" s="34" t="s">
        <v>122</v>
      </c>
      <c r="I370" s="34" t="s">
        <v>122</v>
      </c>
      <c r="J370" s="34" t="s">
        <v>122</v>
      </c>
    </row>
    <row r="371" spans="1:10" s="17" customFormat="1" x14ac:dyDescent="0.2">
      <c r="A371" s="25" t="s">
        <v>173</v>
      </c>
      <c r="B371" s="25">
        <v>10</v>
      </c>
      <c r="C371" s="33" t="s">
        <v>26</v>
      </c>
      <c r="D371" s="37" t="s">
        <v>178</v>
      </c>
      <c r="E371" s="34">
        <v>4.1759620899585395</v>
      </c>
      <c r="F371" s="34">
        <v>0.66</v>
      </c>
      <c r="G371" s="34">
        <v>-45.943610615932101</v>
      </c>
      <c r="H371" s="34">
        <v>0.8668879041489882</v>
      </c>
      <c r="I371" s="34">
        <v>-2.7717694666241601</v>
      </c>
      <c r="J371" s="34">
        <v>0.12620255592105173</v>
      </c>
    </row>
    <row r="372" spans="1:10" s="17" customFormat="1" x14ac:dyDescent="0.2">
      <c r="A372" s="25" t="s">
        <v>173</v>
      </c>
      <c r="B372" s="25">
        <v>11</v>
      </c>
      <c r="C372" s="33" t="s">
        <v>26</v>
      </c>
      <c r="D372" s="37" t="s">
        <v>178</v>
      </c>
      <c r="E372" s="34">
        <v>4.3465267400255563</v>
      </c>
      <c r="F372" s="34">
        <v>0.66</v>
      </c>
      <c r="G372" s="34">
        <v>-19.1688737048758</v>
      </c>
      <c r="H372" s="34">
        <v>0.85177681904999991</v>
      </c>
      <c r="I372" s="34">
        <v>-3.1907589749039791</v>
      </c>
      <c r="J372" s="34">
        <v>0.12829816231863778</v>
      </c>
    </row>
    <row r="373" spans="1:10" s="17" customFormat="1" x14ac:dyDescent="0.2">
      <c r="A373" s="25" t="s">
        <v>173</v>
      </c>
      <c r="B373" s="25">
        <v>12</v>
      </c>
      <c r="C373" s="33" t="s">
        <v>26</v>
      </c>
      <c r="D373" s="37" t="s">
        <v>179</v>
      </c>
      <c r="E373" s="34">
        <v>5.8296879705855496</v>
      </c>
      <c r="F373" s="34">
        <v>0.76</v>
      </c>
      <c r="G373" s="34">
        <v>-70.123051631761001</v>
      </c>
      <c r="H373" s="34">
        <v>0.81820112562819569</v>
      </c>
      <c r="I373" s="34">
        <v>-10.591236388195133</v>
      </c>
      <c r="J373" s="34">
        <v>9.0735588418433016E-2</v>
      </c>
    </row>
    <row r="374" spans="1:10" s="17" customFormat="1" x14ac:dyDescent="0.2">
      <c r="A374" s="25" t="s">
        <v>173</v>
      </c>
      <c r="B374" s="25">
        <v>1</v>
      </c>
      <c r="C374" s="33" t="s">
        <v>31</v>
      </c>
      <c r="D374" s="37" t="s">
        <v>179</v>
      </c>
      <c r="E374" s="34">
        <v>3.1930173311305996</v>
      </c>
      <c r="F374" s="34">
        <v>0.6</v>
      </c>
      <c r="G374" s="34">
        <v>-48.516286611992008</v>
      </c>
      <c r="H374" s="34">
        <v>0.72945724443746607</v>
      </c>
      <c r="I374" s="34">
        <v>-7.5408372729401849</v>
      </c>
      <c r="J374" s="34">
        <v>0.11123780358652799</v>
      </c>
    </row>
    <row r="375" spans="1:10" s="17" customFormat="1" x14ac:dyDescent="0.2">
      <c r="A375" s="25" t="s">
        <v>173</v>
      </c>
      <c r="B375" s="25">
        <v>2</v>
      </c>
      <c r="C375" s="33" t="s">
        <v>31</v>
      </c>
      <c r="D375" s="37" t="s">
        <v>179</v>
      </c>
      <c r="E375" s="34">
        <v>2.6984767587218843</v>
      </c>
      <c r="F375" s="34">
        <v>0.6</v>
      </c>
      <c r="G375" s="34">
        <v>-48.054073114640161</v>
      </c>
      <c r="H375" s="34">
        <v>0.70370336578551107</v>
      </c>
      <c r="I375" s="34">
        <v>-7.8358222915631028</v>
      </c>
      <c r="J375" s="34">
        <v>0.11565784813683805</v>
      </c>
    </row>
    <row r="376" spans="1:10" s="17" customFormat="1" x14ac:dyDescent="0.2">
      <c r="A376" s="25" t="s">
        <v>173</v>
      </c>
      <c r="B376" s="25">
        <v>3</v>
      </c>
      <c r="C376" s="33" t="s">
        <v>31</v>
      </c>
      <c r="D376" s="37" t="s">
        <v>178</v>
      </c>
      <c r="E376" s="34">
        <v>6.3075770917334024</v>
      </c>
      <c r="F376" s="34">
        <v>0.68</v>
      </c>
      <c r="G376" s="34">
        <v>-57.076024879500032</v>
      </c>
      <c r="H376" s="34">
        <v>0.70518940270293584</v>
      </c>
      <c r="I376" s="34">
        <v>-8.6474246160133568</v>
      </c>
      <c r="J376" s="34">
        <v>0.11089867273065834</v>
      </c>
    </row>
    <row r="377" spans="1:10" s="17" customFormat="1" x14ac:dyDescent="0.2">
      <c r="A377" s="25" t="s">
        <v>173</v>
      </c>
      <c r="B377" s="25">
        <v>4</v>
      </c>
      <c r="C377" s="33" t="s">
        <v>31</v>
      </c>
      <c r="D377" s="37" t="s">
        <v>178</v>
      </c>
      <c r="E377" s="34">
        <v>4.9570116852491566</v>
      </c>
      <c r="F377" s="34">
        <v>0.66</v>
      </c>
      <c r="G377" s="34">
        <v>-40.711714058467273</v>
      </c>
      <c r="H377" s="34">
        <v>0.70486411954209782</v>
      </c>
      <c r="I377" s="34">
        <v>-6.4597502356391105</v>
      </c>
      <c r="J377" s="34">
        <v>0.11167245782037699</v>
      </c>
    </row>
    <row r="378" spans="1:10" s="17" customFormat="1" x14ac:dyDescent="0.2">
      <c r="A378" s="25" t="s">
        <v>173</v>
      </c>
      <c r="B378" s="25">
        <v>5</v>
      </c>
      <c r="C378" s="33" t="s">
        <v>31</v>
      </c>
      <c r="D378" s="37" t="s">
        <v>178</v>
      </c>
      <c r="E378" s="34" t="s">
        <v>122</v>
      </c>
      <c r="F378" s="34" t="s">
        <v>122</v>
      </c>
      <c r="G378" s="34">
        <v>-29.083789575439209</v>
      </c>
      <c r="H378" s="34">
        <v>0.70374228578055087</v>
      </c>
      <c r="I378" s="34">
        <v>-4.6763029245410985</v>
      </c>
      <c r="J378" s="34">
        <v>0.11153407078895215</v>
      </c>
    </row>
    <row r="379" spans="1:10" s="17" customFormat="1" x14ac:dyDescent="0.2">
      <c r="A379" s="25" t="s">
        <v>173</v>
      </c>
      <c r="B379" s="25">
        <v>6</v>
      </c>
      <c r="C379" s="33" t="s">
        <v>31</v>
      </c>
      <c r="D379" s="37" t="s">
        <v>178</v>
      </c>
      <c r="E379" s="34">
        <v>9.9355852802255633</v>
      </c>
      <c r="F379" s="34">
        <v>0.8</v>
      </c>
      <c r="G379" s="34">
        <v>-40.34487278275212</v>
      </c>
      <c r="H379" s="34">
        <v>0.70391112468997197</v>
      </c>
      <c r="I379" s="34">
        <v>-6.362156472807623</v>
      </c>
      <c r="J379" s="34">
        <v>0.11449970427947984</v>
      </c>
    </row>
    <row r="380" spans="1:10" s="17" customFormat="1" x14ac:dyDescent="0.2">
      <c r="A380" s="25" t="s">
        <v>173</v>
      </c>
      <c r="B380" s="25">
        <v>7</v>
      </c>
      <c r="C380" s="33" t="s">
        <v>31</v>
      </c>
      <c r="D380" s="37" t="s">
        <v>178</v>
      </c>
      <c r="E380" s="34" t="s">
        <v>122</v>
      </c>
      <c r="F380" s="34" t="s">
        <v>122</v>
      </c>
      <c r="G380" s="34">
        <v>-10.704355814036381</v>
      </c>
      <c r="H380" s="34">
        <v>0.83962284772610318</v>
      </c>
      <c r="I380" s="34">
        <v>-1.032941344951944</v>
      </c>
      <c r="J380" s="34">
        <v>9.8828427675190608E-2</v>
      </c>
    </row>
    <row r="381" spans="1:10" s="17" customFormat="1" x14ac:dyDescent="0.2">
      <c r="A381" s="25" t="s">
        <v>173</v>
      </c>
      <c r="B381" s="25">
        <v>8</v>
      </c>
      <c r="C381" s="33" t="s">
        <v>31</v>
      </c>
      <c r="D381" s="37" t="s">
        <v>178</v>
      </c>
      <c r="E381" s="34">
        <v>6.2319607962064989</v>
      </c>
      <c r="F381" s="34">
        <v>0.96</v>
      </c>
      <c r="G381" s="34">
        <v>-50.775933939774376</v>
      </c>
      <c r="H381" s="34">
        <v>0.82590749669097796</v>
      </c>
      <c r="I381" s="34">
        <v>-8.5713417537150995</v>
      </c>
      <c r="J381" s="34">
        <v>9.6855862583275706E-2</v>
      </c>
    </row>
    <row r="382" spans="1:10" s="17" customFormat="1" x14ac:dyDescent="0.2">
      <c r="A382" s="25" t="s">
        <v>173</v>
      </c>
      <c r="B382" s="25">
        <v>9</v>
      </c>
      <c r="C382" s="33" t="s">
        <v>31</v>
      </c>
      <c r="D382" s="37" t="s">
        <v>178</v>
      </c>
      <c r="E382" s="34">
        <v>6.519541311648652</v>
      </c>
      <c r="F382" s="34">
        <v>0.96</v>
      </c>
      <c r="G382" s="34">
        <v>-39.97678721637191</v>
      </c>
      <c r="H382" s="34">
        <v>0.82547324728257965</v>
      </c>
      <c r="I382" s="34">
        <v>-6.8458052057747834</v>
      </c>
      <c r="J382" s="34">
        <v>8.9601291564819052E-2</v>
      </c>
    </row>
    <row r="383" spans="1:10" s="17" customFormat="1" x14ac:dyDescent="0.2">
      <c r="A383" s="25" t="s">
        <v>173</v>
      </c>
      <c r="B383" s="25">
        <v>10</v>
      </c>
      <c r="C383" s="33" t="s">
        <v>31</v>
      </c>
      <c r="D383" s="37" t="s">
        <v>178</v>
      </c>
      <c r="E383" s="34">
        <v>5.4500275626442232</v>
      </c>
      <c r="F383" s="34">
        <v>0.94</v>
      </c>
      <c r="G383" s="34">
        <v>-59.755623895105074</v>
      </c>
      <c r="H383" s="34">
        <v>0.84277944510432723</v>
      </c>
      <c r="I383" s="34">
        <v>-9.0379071914176254</v>
      </c>
      <c r="J383" s="34">
        <v>9.4196911397085553E-2</v>
      </c>
    </row>
    <row r="384" spans="1:10" s="17" customFormat="1" x14ac:dyDescent="0.2">
      <c r="A384" s="25" t="s">
        <v>173</v>
      </c>
      <c r="B384" s="25">
        <v>11</v>
      </c>
      <c r="C384" s="33" t="s">
        <v>31</v>
      </c>
      <c r="D384" s="37" t="s">
        <v>178</v>
      </c>
      <c r="E384" s="34">
        <v>1.9928980290077329</v>
      </c>
      <c r="F384" s="34">
        <v>0.78</v>
      </c>
      <c r="G384" s="34">
        <v>-21.117586693755705</v>
      </c>
      <c r="H384" s="34">
        <v>0.83487069776058531</v>
      </c>
      <c r="I384" s="34">
        <v>-4.6020724969313926</v>
      </c>
      <c r="J384" s="34">
        <v>9.7254261860772545E-2</v>
      </c>
    </row>
    <row r="385" spans="1:10" s="17" customFormat="1" x14ac:dyDescent="0.2">
      <c r="A385" s="25" t="s">
        <v>173</v>
      </c>
      <c r="B385" s="25">
        <v>12</v>
      </c>
      <c r="C385" s="33" t="s">
        <v>31</v>
      </c>
      <c r="D385" s="37" t="s">
        <v>122</v>
      </c>
      <c r="E385" s="34" t="s">
        <v>122</v>
      </c>
      <c r="F385" s="34" t="s">
        <v>122</v>
      </c>
      <c r="G385" s="34" t="s">
        <v>122</v>
      </c>
      <c r="H385" s="34" t="s">
        <v>122</v>
      </c>
      <c r="I385" s="34" t="s">
        <v>122</v>
      </c>
      <c r="J385" s="34" t="s">
        <v>122</v>
      </c>
    </row>
    <row r="386" spans="1:10" s="17" customFormat="1" x14ac:dyDescent="0.2">
      <c r="A386" s="25" t="s">
        <v>173</v>
      </c>
      <c r="B386" s="25">
        <v>1</v>
      </c>
      <c r="C386" s="33" t="s">
        <v>25</v>
      </c>
      <c r="D386" s="37" t="s">
        <v>122</v>
      </c>
      <c r="E386" s="34" t="s">
        <v>122</v>
      </c>
      <c r="F386" s="34" t="s">
        <v>122</v>
      </c>
      <c r="G386" s="34">
        <v>-191.68984693889141</v>
      </c>
      <c r="H386" s="34">
        <v>0.93642789620751787</v>
      </c>
      <c r="I386" s="34">
        <v>-25.729166478831907</v>
      </c>
      <c r="J386" s="34">
        <v>0.12771132400882987</v>
      </c>
    </row>
    <row r="387" spans="1:10" s="17" customFormat="1" x14ac:dyDescent="0.2">
      <c r="A387" s="25" t="s">
        <v>173</v>
      </c>
      <c r="B387" s="25">
        <v>2</v>
      </c>
      <c r="C387" s="33" t="s">
        <v>25</v>
      </c>
      <c r="D387" s="37" t="s">
        <v>180</v>
      </c>
      <c r="E387" s="34" t="s">
        <v>122</v>
      </c>
      <c r="F387" s="34" t="s">
        <v>122</v>
      </c>
      <c r="G387" s="34">
        <v>-96.497302661742424</v>
      </c>
      <c r="H387" s="34">
        <v>0.73956329780641672</v>
      </c>
      <c r="I387" s="34">
        <v>-13.976358885202423</v>
      </c>
      <c r="J387" s="34">
        <v>0.1128989914927867</v>
      </c>
    </row>
    <row r="388" spans="1:10" s="17" customFormat="1" x14ac:dyDescent="0.2">
      <c r="A388" s="25" t="s">
        <v>173</v>
      </c>
      <c r="B388" s="25">
        <v>3</v>
      </c>
      <c r="C388" s="33" t="s">
        <v>25</v>
      </c>
      <c r="D388" s="37" t="s">
        <v>180</v>
      </c>
      <c r="E388" s="34" t="s">
        <v>122</v>
      </c>
      <c r="F388" s="34" t="s">
        <v>122</v>
      </c>
      <c r="G388" s="34">
        <v>-128.32265496919433</v>
      </c>
      <c r="H388" s="34">
        <v>0.70577938346835256</v>
      </c>
      <c r="I388" s="34">
        <v>-17.582291012531044</v>
      </c>
      <c r="J388" s="34">
        <v>0.10973535868969027</v>
      </c>
    </row>
    <row r="389" spans="1:10" s="17" customFormat="1" x14ac:dyDescent="0.2">
      <c r="A389" s="25" t="s">
        <v>173</v>
      </c>
      <c r="B389" s="25">
        <v>4</v>
      </c>
      <c r="C389" s="33" t="s">
        <v>25</v>
      </c>
      <c r="D389" s="37" t="s">
        <v>179</v>
      </c>
      <c r="E389" s="34" t="s">
        <v>122</v>
      </c>
      <c r="F389" s="34" t="s">
        <v>122</v>
      </c>
      <c r="G389" s="34">
        <v>-49.95175247348611</v>
      </c>
      <c r="H389" s="34">
        <v>0.72784284347353079</v>
      </c>
      <c r="I389" s="34">
        <v>-7.6015972607675302</v>
      </c>
      <c r="J389" s="34">
        <v>0.11416101714527549</v>
      </c>
    </row>
    <row r="390" spans="1:10" s="17" customFormat="1" x14ac:dyDescent="0.2">
      <c r="A390" s="25" t="s">
        <v>173</v>
      </c>
      <c r="B390" s="25">
        <v>5</v>
      </c>
      <c r="C390" s="33" t="s">
        <v>25</v>
      </c>
      <c r="D390" s="37" t="s">
        <v>178</v>
      </c>
      <c r="E390" s="34" t="s">
        <v>122</v>
      </c>
      <c r="F390" s="34" t="s">
        <v>122</v>
      </c>
      <c r="G390" s="34">
        <v>-43.354794057408796</v>
      </c>
      <c r="H390" s="34">
        <v>0.70476369902421998</v>
      </c>
      <c r="I390" s="34">
        <v>-7.0431090824995914</v>
      </c>
      <c r="J390" s="34">
        <v>0.11118535101391877</v>
      </c>
    </row>
    <row r="391" spans="1:10" s="17" customFormat="1" x14ac:dyDescent="0.2">
      <c r="A391" s="25" t="s">
        <v>173</v>
      </c>
      <c r="B391" s="25">
        <v>6</v>
      </c>
      <c r="C391" s="33" t="s">
        <v>25</v>
      </c>
      <c r="D391" s="37" t="s">
        <v>178</v>
      </c>
      <c r="E391" s="34" t="s">
        <v>122</v>
      </c>
      <c r="F391" s="34" t="s">
        <v>122</v>
      </c>
      <c r="G391" s="34">
        <v>0.24040180690592972</v>
      </c>
      <c r="H391" s="34">
        <v>0.71606136012376842</v>
      </c>
      <c r="I391" s="34">
        <v>0.44862889847117848</v>
      </c>
      <c r="J391" s="34">
        <v>0.11350704359974755</v>
      </c>
    </row>
    <row r="392" spans="1:10" s="17" customFormat="1" x14ac:dyDescent="0.2">
      <c r="A392" s="25" t="s">
        <v>173</v>
      </c>
      <c r="B392" s="25">
        <v>7</v>
      </c>
      <c r="C392" s="33" t="s">
        <v>25</v>
      </c>
      <c r="D392" s="37" t="s">
        <v>178</v>
      </c>
      <c r="E392" s="34" t="s">
        <v>122</v>
      </c>
      <c r="F392" s="34" t="s">
        <v>122</v>
      </c>
      <c r="G392" s="34">
        <v>-5.2677436952235714</v>
      </c>
      <c r="H392" s="34">
        <v>0.93618126330094109</v>
      </c>
      <c r="I392" s="34">
        <v>-1.6326679282239489</v>
      </c>
      <c r="J392" s="34">
        <v>0.13334398652359056</v>
      </c>
    </row>
    <row r="393" spans="1:10" s="17" customFormat="1" x14ac:dyDescent="0.2">
      <c r="A393" s="25" t="s">
        <v>173</v>
      </c>
      <c r="B393" s="25">
        <v>8</v>
      </c>
      <c r="C393" s="33" t="s">
        <v>25</v>
      </c>
      <c r="D393" s="37" t="s">
        <v>178</v>
      </c>
      <c r="E393" s="34" t="s">
        <v>122</v>
      </c>
      <c r="F393" s="34" t="s">
        <v>122</v>
      </c>
      <c r="G393" s="34">
        <v>-6.2189063168364997</v>
      </c>
      <c r="H393" s="34">
        <v>0.93306932098089368</v>
      </c>
      <c r="I393" s="34">
        <v>-0.54297768075989306</v>
      </c>
      <c r="J393" s="34">
        <v>0.13097903508154421</v>
      </c>
    </row>
    <row r="394" spans="1:10" s="17" customFormat="1" x14ac:dyDescent="0.2">
      <c r="A394" s="25" t="s">
        <v>173</v>
      </c>
      <c r="B394" s="25">
        <v>9</v>
      </c>
      <c r="C394" s="33" t="s">
        <v>25</v>
      </c>
      <c r="D394" s="37" t="s">
        <v>178</v>
      </c>
      <c r="E394" s="34" t="s">
        <v>122</v>
      </c>
      <c r="F394" s="34" t="s">
        <v>122</v>
      </c>
      <c r="G394" s="34">
        <v>-2.0849510494892298</v>
      </c>
      <c r="H394" s="34">
        <v>0.9325568925034794</v>
      </c>
      <c r="I394" s="34">
        <v>0.35793295371308798</v>
      </c>
      <c r="J394" s="34">
        <v>0.13159600157638679</v>
      </c>
    </row>
    <row r="395" spans="1:10" s="17" customFormat="1" x14ac:dyDescent="0.2">
      <c r="A395" s="25" t="s">
        <v>173</v>
      </c>
      <c r="B395" s="25">
        <v>10</v>
      </c>
      <c r="C395" s="33" t="s">
        <v>25</v>
      </c>
      <c r="D395" s="37" t="s">
        <v>178</v>
      </c>
      <c r="E395" s="34" t="s">
        <v>122</v>
      </c>
      <c r="F395" s="34" t="s">
        <v>122</v>
      </c>
      <c r="G395" s="34">
        <v>-65.006441464833657</v>
      </c>
      <c r="H395" s="34">
        <v>0.65008207064536683</v>
      </c>
      <c r="I395" s="34">
        <v>-9.3405964876674332</v>
      </c>
      <c r="J395" s="34">
        <v>0.14494661391230951</v>
      </c>
    </row>
    <row r="396" spans="1:10" s="17" customFormat="1" x14ac:dyDescent="0.2">
      <c r="A396" s="25" t="s">
        <v>173</v>
      </c>
      <c r="B396" s="25">
        <v>11</v>
      </c>
      <c r="C396" s="33" t="s">
        <v>25</v>
      </c>
      <c r="D396" s="37" t="s">
        <v>179</v>
      </c>
      <c r="E396" s="34" t="s">
        <v>122</v>
      </c>
      <c r="F396" s="34" t="s">
        <v>122</v>
      </c>
      <c r="G396" s="34">
        <v>-64.996022059614404</v>
      </c>
      <c r="H396" s="34">
        <v>0.64898050708366273</v>
      </c>
      <c r="I396" s="34">
        <v>-9.4260725418943547</v>
      </c>
      <c r="J396" s="34">
        <v>0.14542645638939777</v>
      </c>
    </row>
    <row r="397" spans="1:10" s="17" customFormat="1" x14ac:dyDescent="0.2">
      <c r="A397" s="25" t="s">
        <v>173</v>
      </c>
      <c r="B397" s="25">
        <v>12</v>
      </c>
      <c r="C397" s="33" t="s">
        <v>25</v>
      </c>
      <c r="D397" s="37" t="s">
        <v>180</v>
      </c>
      <c r="E397" s="34" t="s">
        <v>122</v>
      </c>
      <c r="F397" s="34" t="s">
        <v>122</v>
      </c>
      <c r="G397" s="34">
        <v>-150.41691089827421</v>
      </c>
      <c r="H397" s="34">
        <v>0.66778741520629281</v>
      </c>
      <c r="I397" s="34">
        <v>-18.927377822371174</v>
      </c>
      <c r="J397" s="34">
        <v>0.15011539559870318</v>
      </c>
    </row>
    <row r="398" spans="1:10" s="17" customFormat="1" x14ac:dyDescent="0.2">
      <c r="A398" s="25" t="s">
        <v>173</v>
      </c>
      <c r="B398" s="25">
        <v>1</v>
      </c>
      <c r="C398" s="33" t="s">
        <v>32</v>
      </c>
      <c r="D398" s="37" t="s">
        <v>179</v>
      </c>
      <c r="E398" s="34">
        <v>1.9310160266475287</v>
      </c>
      <c r="F398" s="34">
        <v>0.66</v>
      </c>
      <c r="G398" s="34">
        <v>-35.851760516307479</v>
      </c>
      <c r="H398" s="34">
        <v>0.49816299925051527</v>
      </c>
      <c r="I398" s="34">
        <v>-6.3263194579453987</v>
      </c>
      <c r="J398" s="34">
        <v>0.15256495845489723</v>
      </c>
    </row>
    <row r="399" spans="1:10" s="17" customFormat="1" x14ac:dyDescent="0.2">
      <c r="A399" s="25" t="s">
        <v>173</v>
      </c>
      <c r="B399" s="25">
        <v>2</v>
      </c>
      <c r="C399" s="33" t="s">
        <v>32</v>
      </c>
      <c r="D399" s="37" t="s">
        <v>179</v>
      </c>
      <c r="E399" s="34">
        <v>4.6102835528269086</v>
      </c>
      <c r="F399" s="34">
        <v>0.9</v>
      </c>
      <c r="G399" s="34">
        <v>-36.39681321489914</v>
      </c>
      <c r="H399" s="34">
        <v>0.49510418257175592</v>
      </c>
      <c r="I399" s="34">
        <v>-6.5287089332800363</v>
      </c>
      <c r="J399" s="34">
        <v>0.15417111666914518</v>
      </c>
    </row>
    <row r="400" spans="1:10" s="17" customFormat="1" x14ac:dyDescent="0.2">
      <c r="A400" s="25" t="s">
        <v>173</v>
      </c>
      <c r="B400" s="25">
        <v>3</v>
      </c>
      <c r="C400" s="33" t="s">
        <v>32</v>
      </c>
      <c r="D400" s="37" t="s">
        <v>178</v>
      </c>
      <c r="E400" s="34">
        <v>4.9446881581812807</v>
      </c>
      <c r="F400" s="34">
        <v>0.94</v>
      </c>
      <c r="G400" s="34">
        <v>-30.176666633765322</v>
      </c>
      <c r="H400" s="34">
        <v>0.49803997657488625</v>
      </c>
      <c r="I400" s="34">
        <v>-5.2453400121658191</v>
      </c>
      <c r="J400" s="34">
        <v>0.1608058176584074</v>
      </c>
    </row>
    <row r="401" spans="1:10" s="17" customFormat="1" x14ac:dyDescent="0.2">
      <c r="A401" s="25" t="s">
        <v>173</v>
      </c>
      <c r="B401" s="25">
        <v>4</v>
      </c>
      <c r="C401" s="33" t="s">
        <v>32</v>
      </c>
      <c r="D401" s="37" t="s">
        <v>178</v>
      </c>
      <c r="E401" s="34">
        <v>4.5557312058789474</v>
      </c>
      <c r="F401" s="34">
        <v>0.92</v>
      </c>
      <c r="G401" s="34">
        <v>-29.746003710799609</v>
      </c>
      <c r="H401" s="34">
        <v>0.49415532470406504</v>
      </c>
      <c r="I401" s="34">
        <v>-4.3410199068721331</v>
      </c>
      <c r="J401" s="34">
        <v>0.15450587868539023</v>
      </c>
    </row>
    <row r="402" spans="1:10" s="17" customFormat="1" x14ac:dyDescent="0.2">
      <c r="A402" s="25" t="s">
        <v>173</v>
      </c>
      <c r="B402" s="25">
        <v>5</v>
      </c>
      <c r="C402" s="33" t="s">
        <v>32</v>
      </c>
      <c r="D402" s="37" t="s">
        <v>178</v>
      </c>
      <c r="E402" s="34" t="s">
        <v>122</v>
      </c>
      <c r="F402" s="34" t="s">
        <v>122</v>
      </c>
      <c r="G402" s="34">
        <v>0.69</v>
      </c>
      <c r="H402" s="34">
        <v>0.5</v>
      </c>
      <c r="I402" s="34">
        <v>-0.25</v>
      </c>
      <c r="J402" s="34">
        <v>0.16</v>
      </c>
    </row>
    <row r="403" spans="1:10" s="17" customFormat="1" x14ac:dyDescent="0.2">
      <c r="A403" s="25" t="s">
        <v>173</v>
      </c>
      <c r="B403" s="25">
        <v>6</v>
      </c>
      <c r="C403" s="33" t="s">
        <v>32</v>
      </c>
      <c r="D403" s="37" t="s">
        <v>178</v>
      </c>
      <c r="E403" s="34">
        <v>8.3831869932658076</v>
      </c>
      <c r="F403" s="34">
        <v>1.36</v>
      </c>
      <c r="G403" s="34">
        <v>-26.996436441150202</v>
      </c>
      <c r="H403" s="34">
        <v>0.49444686990171371</v>
      </c>
      <c r="I403" s="34">
        <v>-4.7037520518129741</v>
      </c>
      <c r="J403" s="34">
        <v>0.15295264297418651</v>
      </c>
    </row>
    <row r="404" spans="1:10" s="17" customFormat="1" x14ac:dyDescent="0.2">
      <c r="A404" s="25" t="s">
        <v>173</v>
      </c>
      <c r="B404" s="25">
        <v>7</v>
      </c>
      <c r="C404" s="33" t="s">
        <v>32</v>
      </c>
      <c r="D404" s="37" t="s">
        <v>122</v>
      </c>
      <c r="E404" s="34" t="s">
        <v>122</v>
      </c>
      <c r="F404" s="34" t="s">
        <v>122</v>
      </c>
      <c r="G404" s="34" t="s">
        <v>122</v>
      </c>
      <c r="H404" s="34" t="s">
        <v>122</v>
      </c>
      <c r="I404" s="34" t="s">
        <v>122</v>
      </c>
      <c r="J404" s="34" t="s">
        <v>122</v>
      </c>
    </row>
    <row r="405" spans="1:10" s="17" customFormat="1" x14ac:dyDescent="0.2">
      <c r="A405" s="25" t="s">
        <v>173</v>
      </c>
      <c r="B405" s="25">
        <v>8</v>
      </c>
      <c r="C405" s="33" t="s">
        <v>32</v>
      </c>
      <c r="D405" s="37" t="s">
        <v>178</v>
      </c>
      <c r="E405" s="34">
        <v>9.3053083825351184</v>
      </c>
      <c r="F405" s="34">
        <v>1.6</v>
      </c>
      <c r="G405" s="34">
        <v>-26.557765678740093</v>
      </c>
      <c r="H405" s="34">
        <v>0.81873063931736689</v>
      </c>
      <c r="I405" s="34">
        <v>-3.4192881855627069</v>
      </c>
      <c r="J405" s="34">
        <v>9.0279518441802264E-2</v>
      </c>
    </row>
    <row r="406" spans="1:10" s="17" customFormat="1" x14ac:dyDescent="0.2">
      <c r="A406" s="25" t="s">
        <v>173</v>
      </c>
      <c r="B406" s="25">
        <v>9</v>
      </c>
      <c r="C406" s="33" t="s">
        <v>32</v>
      </c>
      <c r="D406" s="37" t="s">
        <v>178</v>
      </c>
      <c r="E406" s="34" t="s">
        <v>122</v>
      </c>
      <c r="F406" s="34" t="s">
        <v>122</v>
      </c>
      <c r="G406" s="34">
        <v>-18.598003340378579</v>
      </c>
      <c r="H406" s="34">
        <v>0.9537722893741295</v>
      </c>
      <c r="I406" s="34">
        <v>-1.6205484872936169</v>
      </c>
      <c r="J406" s="34">
        <v>0.13229494349874765</v>
      </c>
    </row>
    <row r="407" spans="1:10" s="17" customFormat="1" x14ac:dyDescent="0.2">
      <c r="A407" s="25" t="s">
        <v>173</v>
      </c>
      <c r="B407" s="25">
        <v>10</v>
      </c>
      <c r="C407" s="33" t="s">
        <v>32</v>
      </c>
      <c r="D407" s="37" t="s">
        <v>178</v>
      </c>
      <c r="E407" s="34">
        <v>3.002483225759577</v>
      </c>
      <c r="F407" s="34">
        <v>0.6</v>
      </c>
      <c r="G407" s="34">
        <v>-51.906191532866877</v>
      </c>
      <c r="H407" s="34">
        <v>0.94564212280461191</v>
      </c>
      <c r="I407" s="34">
        <v>-7.104276575612734</v>
      </c>
      <c r="J407" s="34">
        <v>0.14643374257399058</v>
      </c>
    </row>
    <row r="408" spans="1:10" s="17" customFormat="1" x14ac:dyDescent="0.2">
      <c r="A408" s="25" t="s">
        <v>173</v>
      </c>
      <c r="B408" s="25">
        <v>11</v>
      </c>
      <c r="C408" s="33" t="s">
        <v>32</v>
      </c>
      <c r="D408" s="37" t="s">
        <v>178</v>
      </c>
      <c r="E408" s="34">
        <v>2.1537844953685279</v>
      </c>
      <c r="F408" s="34">
        <v>0.6</v>
      </c>
      <c r="G408" s="34">
        <v>-21.42535463973897</v>
      </c>
      <c r="H408" s="34">
        <v>0.93413686956948627</v>
      </c>
      <c r="I408" s="34">
        <v>-4.5942765724097887</v>
      </c>
      <c r="J408" s="34">
        <v>0.130697942123573</v>
      </c>
    </row>
    <row r="409" spans="1:10" s="17" customFormat="1" x14ac:dyDescent="0.2">
      <c r="A409" s="25" t="s">
        <v>173</v>
      </c>
      <c r="B409" s="25">
        <v>12</v>
      </c>
      <c r="C409" s="33" t="s">
        <v>32</v>
      </c>
      <c r="D409" s="37" t="s">
        <v>122</v>
      </c>
      <c r="E409" s="34" t="s">
        <v>122</v>
      </c>
      <c r="F409" s="34" t="s">
        <v>122</v>
      </c>
      <c r="G409" s="34" t="s">
        <v>122</v>
      </c>
      <c r="H409" s="34" t="s">
        <v>122</v>
      </c>
      <c r="I409" s="34" t="s">
        <v>122</v>
      </c>
      <c r="J409" s="34" t="s">
        <v>122</v>
      </c>
    </row>
    <row r="410" spans="1:10" s="17" customFormat="1" x14ac:dyDescent="0.2">
      <c r="A410" s="25" t="s">
        <v>173</v>
      </c>
      <c r="B410" s="25">
        <v>1</v>
      </c>
      <c r="C410" s="33" t="s">
        <v>30</v>
      </c>
      <c r="D410" s="37" t="s">
        <v>179</v>
      </c>
      <c r="E410" s="34">
        <v>5.6481167544512116</v>
      </c>
      <c r="F410" s="34">
        <v>1</v>
      </c>
      <c r="G410" s="34">
        <v>-87.669032673442331</v>
      </c>
      <c r="H410" s="34">
        <v>0.4953195785887935</v>
      </c>
      <c r="I410" s="34">
        <v>-13.705533863286</v>
      </c>
      <c r="J410" s="34">
        <v>0.15242943683885729</v>
      </c>
    </row>
    <row r="411" spans="1:10" s="17" customFormat="1" x14ac:dyDescent="0.2">
      <c r="A411" s="25" t="s">
        <v>173</v>
      </c>
      <c r="B411" s="25">
        <v>2</v>
      </c>
      <c r="C411" s="33" t="s">
        <v>30</v>
      </c>
      <c r="D411" s="37" t="s">
        <v>179</v>
      </c>
      <c r="E411" s="34">
        <v>4.6305647248035591</v>
      </c>
      <c r="F411" s="34">
        <v>0.92</v>
      </c>
      <c r="G411" s="34">
        <v>-62.222978477894884</v>
      </c>
      <c r="H411" s="34">
        <v>0.49554900692738074</v>
      </c>
      <c r="I411" s="34">
        <v>-9.97529187448262</v>
      </c>
      <c r="J411" s="34">
        <v>0.15508871974708202</v>
      </c>
    </row>
    <row r="412" spans="1:10" s="17" customFormat="1" x14ac:dyDescent="0.2">
      <c r="A412" s="25" t="s">
        <v>173</v>
      </c>
      <c r="B412" s="25">
        <v>3</v>
      </c>
      <c r="C412" s="33" t="s">
        <v>30</v>
      </c>
      <c r="D412" s="37" t="s">
        <v>178</v>
      </c>
      <c r="E412" s="34">
        <v>8.1390836670742299</v>
      </c>
      <c r="F412" s="34">
        <v>1.3</v>
      </c>
      <c r="G412" s="34">
        <v>-61.222959079646429</v>
      </c>
      <c r="H412" s="34">
        <v>0.49467939835372388</v>
      </c>
      <c r="I412" s="34">
        <v>-9.1895814151990027</v>
      </c>
      <c r="J412" s="34">
        <v>0.1532628819799137</v>
      </c>
    </row>
    <row r="413" spans="1:10" s="17" customFormat="1" x14ac:dyDescent="0.2">
      <c r="A413" s="25" t="s">
        <v>173</v>
      </c>
      <c r="B413" s="25">
        <v>4</v>
      </c>
      <c r="C413" s="33" t="s">
        <v>30</v>
      </c>
      <c r="D413" s="37" t="s">
        <v>178</v>
      </c>
      <c r="E413" s="34">
        <v>7.9840967967083003</v>
      </c>
      <c r="F413" s="34">
        <v>1.3</v>
      </c>
      <c r="G413" s="34">
        <v>-51.553944560872225</v>
      </c>
      <c r="H413" s="34">
        <v>0.49435585073467297</v>
      </c>
      <c r="I413" s="34">
        <v>-8.166651663895248</v>
      </c>
      <c r="J413" s="34">
        <v>0.15269599388439933</v>
      </c>
    </row>
    <row r="414" spans="1:10" s="17" customFormat="1" x14ac:dyDescent="0.2">
      <c r="A414" s="25" t="s">
        <v>173</v>
      </c>
      <c r="B414" s="25">
        <v>5</v>
      </c>
      <c r="C414" s="33" t="s">
        <v>30</v>
      </c>
      <c r="D414" s="37" t="s">
        <v>178</v>
      </c>
      <c r="E414" s="34">
        <v>7.1530581872119976</v>
      </c>
      <c r="F414" s="34">
        <v>1.22</v>
      </c>
      <c r="G414" s="34">
        <v>-38.545915175101257</v>
      </c>
      <c r="H414" s="34">
        <v>0.49569629640205437</v>
      </c>
      <c r="I414" s="34">
        <v>-6.0392088068892837</v>
      </c>
      <c r="J414" s="34">
        <v>0.15244037046774886</v>
      </c>
    </row>
    <row r="415" spans="1:10" s="17" customFormat="1" x14ac:dyDescent="0.2">
      <c r="A415" s="25" t="s">
        <v>173</v>
      </c>
      <c r="B415" s="25">
        <v>6</v>
      </c>
      <c r="C415" s="33" t="s">
        <v>30</v>
      </c>
      <c r="D415" s="37" t="s">
        <v>178</v>
      </c>
      <c r="E415" s="34">
        <v>8.7194222867194746</v>
      </c>
      <c r="F415" s="34">
        <v>1.4</v>
      </c>
      <c r="G415" s="34">
        <v>-23.16032832823214</v>
      </c>
      <c r="H415" s="34">
        <v>0.49778647412547172</v>
      </c>
      <c r="I415" s="34">
        <v>-4.6362888933680946</v>
      </c>
      <c r="J415" s="34">
        <v>0.15372869280908155</v>
      </c>
    </row>
    <row r="416" spans="1:10" s="17" customFormat="1" x14ac:dyDescent="0.2">
      <c r="A416" s="25" t="s">
        <v>173</v>
      </c>
      <c r="B416" s="25">
        <v>7</v>
      </c>
      <c r="C416" s="33" t="s">
        <v>30</v>
      </c>
      <c r="D416" s="37" t="s">
        <v>178</v>
      </c>
      <c r="E416" s="34">
        <v>9.2967784728081089</v>
      </c>
      <c r="F416" s="34">
        <v>1.06</v>
      </c>
      <c r="G416" s="34">
        <v>-23.513113817676576</v>
      </c>
      <c r="H416" s="34">
        <v>0.72787730095204561</v>
      </c>
      <c r="I416" s="34">
        <v>-4.5674007122482987</v>
      </c>
      <c r="J416" s="34">
        <v>0.14195761807345364</v>
      </c>
    </row>
    <row r="417" spans="1:10" s="17" customFormat="1" x14ac:dyDescent="0.2">
      <c r="A417" s="25" t="s">
        <v>173</v>
      </c>
      <c r="B417" s="25">
        <v>8</v>
      </c>
      <c r="C417" s="33" t="s">
        <v>30</v>
      </c>
      <c r="D417" s="37" t="s">
        <v>178</v>
      </c>
      <c r="E417" s="34">
        <v>7.1643036305036434</v>
      </c>
      <c r="F417" s="34">
        <v>0.98</v>
      </c>
      <c r="G417" s="34">
        <v>-28.222359370361357</v>
      </c>
      <c r="H417" s="34">
        <v>0.6504590931856522</v>
      </c>
      <c r="I417" s="34">
        <v>-5.6466533090255879</v>
      </c>
      <c r="J417" s="34">
        <v>0.14232930828102547</v>
      </c>
    </row>
    <row r="418" spans="1:10" s="17" customFormat="1" x14ac:dyDescent="0.2">
      <c r="A418" s="25" t="s">
        <v>173</v>
      </c>
      <c r="B418" s="25">
        <v>9</v>
      </c>
      <c r="C418" s="33" t="s">
        <v>30</v>
      </c>
      <c r="D418" s="37" t="s">
        <v>178</v>
      </c>
      <c r="E418" s="34">
        <v>4.7829230099185391</v>
      </c>
      <c r="F418" s="34">
        <v>0.84</v>
      </c>
      <c r="G418" s="34">
        <v>-21.267080780103484</v>
      </c>
      <c r="H418" s="34">
        <v>0.65364153335763742</v>
      </c>
      <c r="I418" s="34">
        <v>-4.2843591260902869</v>
      </c>
      <c r="J418" s="34">
        <v>0.13409270754958083</v>
      </c>
    </row>
    <row r="419" spans="1:10" s="17" customFormat="1" x14ac:dyDescent="0.2">
      <c r="A419" s="25" t="s">
        <v>173</v>
      </c>
      <c r="B419" s="25">
        <v>10</v>
      </c>
      <c r="C419" s="33" t="s">
        <v>30</v>
      </c>
      <c r="D419" s="37" t="s">
        <v>178</v>
      </c>
      <c r="E419" s="34">
        <v>4.800826639854245</v>
      </c>
      <c r="F419" s="34">
        <v>0.86</v>
      </c>
      <c r="G419" s="34">
        <v>-47.620035824461013</v>
      </c>
      <c r="H419" s="34">
        <v>0.66502333185227513</v>
      </c>
      <c r="I419" s="34">
        <v>-8.1874525033533203</v>
      </c>
      <c r="J419" s="34">
        <v>0.15024967663555377</v>
      </c>
    </row>
    <row r="420" spans="1:10" s="17" customFormat="1" x14ac:dyDescent="0.2">
      <c r="A420" s="25" t="s">
        <v>173</v>
      </c>
      <c r="B420" s="25">
        <v>11</v>
      </c>
      <c r="C420" s="33" t="s">
        <v>30</v>
      </c>
      <c r="D420" s="37" t="s">
        <v>178</v>
      </c>
      <c r="E420" s="34">
        <v>5.6097970709465672</v>
      </c>
      <c r="F420" s="34">
        <v>0.92</v>
      </c>
      <c r="G420" s="34">
        <v>-61.549803783349745</v>
      </c>
      <c r="H420" s="34">
        <v>0.65276976434362732</v>
      </c>
      <c r="I420" s="34">
        <v>-9.146161946733665</v>
      </c>
      <c r="J420" s="34">
        <v>0.13542102576032061</v>
      </c>
    </row>
    <row r="421" spans="1:10" s="17" customFormat="1" x14ac:dyDescent="0.2">
      <c r="A421" s="25" t="s">
        <v>173</v>
      </c>
      <c r="B421" s="25">
        <v>12</v>
      </c>
      <c r="C421" s="33" t="s">
        <v>30</v>
      </c>
      <c r="D421" s="37" t="s">
        <v>179</v>
      </c>
      <c r="E421" s="34">
        <v>6.5066031523487791</v>
      </c>
      <c r="F421" s="34">
        <v>0.96</v>
      </c>
      <c r="G421" s="34">
        <v>-90.993740507278375</v>
      </c>
      <c r="H421" s="34">
        <v>0.65664173278983307</v>
      </c>
      <c r="I421" s="34">
        <v>-13.493856045616587</v>
      </c>
      <c r="J421" s="34">
        <v>0.13849776891977431</v>
      </c>
    </row>
    <row r="422" spans="1:10" s="17" customFormat="1" x14ac:dyDescent="0.2">
      <c r="A422" s="25" t="s">
        <v>173</v>
      </c>
      <c r="B422" s="25">
        <v>1</v>
      </c>
      <c r="C422" s="33" t="s">
        <v>27</v>
      </c>
      <c r="D422" s="37" t="s">
        <v>179</v>
      </c>
      <c r="E422" s="34">
        <v>6.985963454434982</v>
      </c>
      <c r="F422" s="34">
        <v>0.66</v>
      </c>
      <c r="G422" s="34">
        <v>-56.67</v>
      </c>
      <c r="H422" s="34">
        <v>0.81</v>
      </c>
      <c r="I422" s="34">
        <v>-9.86</v>
      </c>
      <c r="J422" s="34">
        <v>0.43</v>
      </c>
    </row>
    <row r="423" spans="1:10" s="17" customFormat="1" x14ac:dyDescent="0.2">
      <c r="A423" s="25" t="s">
        <v>173</v>
      </c>
      <c r="B423" s="25">
        <v>2</v>
      </c>
      <c r="C423" s="33" t="s">
        <v>27</v>
      </c>
      <c r="D423" s="37" t="s">
        <v>179</v>
      </c>
      <c r="E423" s="34">
        <v>7.068461381080855</v>
      </c>
      <c r="F423" s="34">
        <v>0.64</v>
      </c>
      <c r="G423" s="34">
        <v>-60.21</v>
      </c>
      <c r="H423" s="34">
        <v>0.8</v>
      </c>
      <c r="I423" s="34">
        <v>-10.77</v>
      </c>
      <c r="J423" s="34">
        <v>0.43</v>
      </c>
    </row>
    <row r="424" spans="1:10" s="17" customFormat="1" x14ac:dyDescent="0.2">
      <c r="A424" s="25" t="s">
        <v>173</v>
      </c>
      <c r="B424" s="25">
        <v>3</v>
      </c>
      <c r="C424" s="33" t="s">
        <v>27</v>
      </c>
      <c r="D424" s="37" t="s">
        <v>178</v>
      </c>
      <c r="E424" s="34">
        <v>7.2343459035222697</v>
      </c>
      <c r="F424" s="34">
        <v>0.66</v>
      </c>
      <c r="G424" s="34">
        <v>-58.91</v>
      </c>
      <c r="H424" s="34">
        <v>0.81</v>
      </c>
      <c r="I424" s="34">
        <v>-10.35</v>
      </c>
      <c r="J424" s="34">
        <v>0.43</v>
      </c>
    </row>
    <row r="425" spans="1:10" s="17" customFormat="1" x14ac:dyDescent="0.2">
      <c r="A425" s="25" t="s">
        <v>173</v>
      </c>
      <c r="B425" s="25">
        <v>4</v>
      </c>
      <c r="C425" s="33" t="s">
        <v>27</v>
      </c>
      <c r="D425" s="37" t="s">
        <v>178</v>
      </c>
      <c r="E425" s="34" t="s">
        <v>122</v>
      </c>
      <c r="F425" s="34" t="s">
        <v>122</v>
      </c>
      <c r="G425" s="34">
        <v>-60.65</v>
      </c>
      <c r="H425" s="34">
        <v>0.81</v>
      </c>
      <c r="I425" s="34">
        <v>-11.23</v>
      </c>
      <c r="J425" s="34">
        <v>0.43</v>
      </c>
    </row>
    <row r="426" spans="1:10" s="17" customFormat="1" x14ac:dyDescent="0.2">
      <c r="A426" s="25" t="s">
        <v>173</v>
      </c>
      <c r="B426" s="25">
        <v>5</v>
      </c>
      <c r="C426" s="33" t="s">
        <v>27</v>
      </c>
      <c r="D426" s="37" t="s">
        <v>178</v>
      </c>
      <c r="E426" s="34" t="s">
        <v>122</v>
      </c>
      <c r="F426" s="34" t="s">
        <v>122</v>
      </c>
      <c r="G426" s="34">
        <v>-56.43</v>
      </c>
      <c r="H426" s="34">
        <v>0.81</v>
      </c>
      <c r="I426" s="34">
        <v>-10.14</v>
      </c>
      <c r="J426" s="34">
        <v>0.43</v>
      </c>
    </row>
    <row r="427" spans="1:10" s="17" customFormat="1" x14ac:dyDescent="0.2">
      <c r="A427" s="25" t="s">
        <v>173</v>
      </c>
      <c r="B427" s="25">
        <v>6</v>
      </c>
      <c r="C427" s="33" t="s">
        <v>27</v>
      </c>
      <c r="D427" s="37" t="s">
        <v>178</v>
      </c>
      <c r="E427" s="34">
        <v>6.2089943110924573</v>
      </c>
      <c r="F427" s="34">
        <v>0.64</v>
      </c>
      <c r="G427" s="34">
        <v>-59.09</v>
      </c>
      <c r="H427" s="34">
        <v>0.81</v>
      </c>
      <c r="I427" s="34">
        <v>-11.14</v>
      </c>
      <c r="J427" s="34">
        <v>0.43</v>
      </c>
    </row>
    <row r="428" spans="1:10" s="17" customFormat="1" x14ac:dyDescent="0.2">
      <c r="A428" s="25" t="s">
        <v>173</v>
      </c>
      <c r="B428" s="25">
        <v>7</v>
      </c>
      <c r="C428" s="33" t="s">
        <v>27</v>
      </c>
      <c r="D428" s="37" t="s">
        <v>178</v>
      </c>
      <c r="E428" s="34">
        <v>6.8681970214729855</v>
      </c>
      <c r="F428" s="34">
        <v>0.96</v>
      </c>
      <c r="G428" s="34">
        <v>-52.82355191223364</v>
      </c>
      <c r="H428" s="34">
        <v>0.65134964899141123</v>
      </c>
      <c r="I428" s="34">
        <v>-7.4416504477909466</v>
      </c>
      <c r="J428" s="34">
        <v>0.14790638479261758</v>
      </c>
    </row>
    <row r="429" spans="1:10" s="17" customFormat="1" x14ac:dyDescent="0.2">
      <c r="A429" s="25" t="s">
        <v>173</v>
      </c>
      <c r="B429" s="25">
        <v>8</v>
      </c>
      <c r="C429" s="33" t="s">
        <v>27</v>
      </c>
      <c r="D429" s="37" t="s">
        <v>178</v>
      </c>
      <c r="E429" s="34">
        <v>8.8972003551453938</v>
      </c>
      <c r="F429" s="34">
        <v>1.06</v>
      </c>
      <c r="G429" s="34">
        <v>-47.750962135164286</v>
      </c>
      <c r="H429" s="34">
        <v>0.74959380210468651</v>
      </c>
      <c r="I429" s="34">
        <v>-7.5343013336199611</v>
      </c>
      <c r="J429" s="34">
        <v>9.6467527177384452E-2</v>
      </c>
    </row>
    <row r="430" spans="1:10" s="17" customFormat="1" x14ac:dyDescent="0.2">
      <c r="A430" s="25" t="s">
        <v>173</v>
      </c>
      <c r="B430" s="25">
        <v>9</v>
      </c>
      <c r="C430" s="33" t="s">
        <v>27</v>
      </c>
      <c r="D430" s="37" t="s">
        <v>178</v>
      </c>
      <c r="E430" s="34">
        <v>6.6585226457155384</v>
      </c>
      <c r="F430" s="34">
        <v>0.96</v>
      </c>
      <c r="G430" s="34">
        <v>-34.473234601620447</v>
      </c>
      <c r="H430" s="34">
        <v>0.74954822047712621</v>
      </c>
      <c r="I430" s="34">
        <v>-5.7168703536945218</v>
      </c>
      <c r="J430" s="34">
        <v>0.1132018129995543</v>
      </c>
    </row>
    <row r="431" spans="1:10" s="17" customFormat="1" x14ac:dyDescent="0.2">
      <c r="A431" s="25" t="s">
        <v>173</v>
      </c>
      <c r="B431" s="25">
        <v>10</v>
      </c>
      <c r="C431" s="33" t="s">
        <v>27</v>
      </c>
      <c r="D431" s="37" t="s">
        <v>178</v>
      </c>
      <c r="E431" s="34">
        <v>4.6574484893545165</v>
      </c>
      <c r="F431" s="34">
        <v>0.9</v>
      </c>
      <c r="G431" s="34">
        <v>-49.789066528781177</v>
      </c>
      <c r="H431" s="34">
        <v>0.75010257175519668</v>
      </c>
      <c r="I431" s="34">
        <v>-8.2358657181503876</v>
      </c>
      <c r="J431" s="34">
        <v>0.1300883691946341</v>
      </c>
    </row>
    <row r="432" spans="1:10" s="17" customFormat="1" x14ac:dyDescent="0.2">
      <c r="A432" s="25" t="s">
        <v>173</v>
      </c>
      <c r="B432" s="25">
        <v>11</v>
      </c>
      <c r="C432" s="33" t="s">
        <v>27</v>
      </c>
      <c r="D432" s="37" t="s">
        <v>178</v>
      </c>
      <c r="E432" s="34">
        <v>5.2187907040788968</v>
      </c>
      <c r="F432" s="34">
        <v>0.92</v>
      </c>
      <c r="G432" s="34">
        <v>-51.965330883696133</v>
      </c>
      <c r="H432" s="34">
        <v>0.74689950338299205</v>
      </c>
      <c r="I432" s="34">
        <v>-7.399044776602385</v>
      </c>
      <c r="J432" s="34">
        <v>9.6783753341304693E-2</v>
      </c>
    </row>
    <row r="433" spans="1:10" s="17" customFormat="1" x14ac:dyDescent="0.2">
      <c r="A433" s="25" t="s">
        <v>173</v>
      </c>
      <c r="B433" s="25">
        <v>12</v>
      </c>
      <c r="C433" s="33" t="s">
        <v>27</v>
      </c>
      <c r="D433" s="37" t="s">
        <v>179</v>
      </c>
      <c r="E433" s="34">
        <v>4.0313637744872395</v>
      </c>
      <c r="F433" s="34">
        <v>0.88</v>
      </c>
      <c r="G433" s="34">
        <v>-54.505775751252564</v>
      </c>
      <c r="H433" s="34">
        <v>0.74604429518359172</v>
      </c>
      <c r="I433" s="34">
        <v>-9.4607592111413457</v>
      </c>
      <c r="J433" s="34">
        <v>9.4829586450569728E-2</v>
      </c>
    </row>
    <row r="434" spans="1:10" s="17" customFormat="1" x14ac:dyDescent="0.2">
      <c r="A434" s="25" t="s">
        <v>174</v>
      </c>
      <c r="B434" s="25">
        <v>1</v>
      </c>
      <c r="C434" s="33" t="s">
        <v>28</v>
      </c>
      <c r="D434" s="37" t="s">
        <v>178</v>
      </c>
      <c r="E434" s="34">
        <v>3.2445650896084497</v>
      </c>
      <c r="F434" s="34">
        <v>0.70088862172824651</v>
      </c>
      <c r="G434" s="34">
        <v>-25.833242843297288</v>
      </c>
      <c r="H434" s="34">
        <v>0.72404505253252072</v>
      </c>
      <c r="I434" s="34">
        <v>-5.9014644182432878</v>
      </c>
      <c r="J434" s="34">
        <v>0.17172392917659518</v>
      </c>
    </row>
    <row r="435" spans="1:10" s="17" customFormat="1" x14ac:dyDescent="0.2">
      <c r="A435" s="25" t="s">
        <v>174</v>
      </c>
      <c r="B435" s="25">
        <v>2</v>
      </c>
      <c r="C435" s="33" t="s">
        <v>28</v>
      </c>
      <c r="D435" s="37" t="s">
        <v>178</v>
      </c>
      <c r="E435" s="34">
        <v>3.3274840801703705</v>
      </c>
      <c r="F435" s="34">
        <v>0.75657481993225728</v>
      </c>
      <c r="G435" s="34">
        <v>-30.696643742043566</v>
      </c>
      <c r="H435" s="34">
        <v>0.72631689922293607</v>
      </c>
      <c r="I435" s="34">
        <v>-5.7119294483402934</v>
      </c>
      <c r="J435" s="34">
        <v>0.16934775879061359</v>
      </c>
    </row>
    <row r="436" spans="1:10" s="17" customFormat="1" x14ac:dyDescent="0.2">
      <c r="A436" s="25" t="s">
        <v>174</v>
      </c>
      <c r="B436" s="25">
        <v>3</v>
      </c>
      <c r="C436" s="33" t="s">
        <v>28</v>
      </c>
      <c r="D436" s="37" t="s">
        <v>178</v>
      </c>
      <c r="E436" s="34">
        <v>5.9449501318036431</v>
      </c>
      <c r="F436" s="34">
        <v>0.82267753799403631</v>
      </c>
      <c r="G436" s="34">
        <v>-14.35952327685084</v>
      </c>
      <c r="H436" s="34">
        <v>0.72814727927737455</v>
      </c>
      <c r="I436" s="34">
        <v>-3.7656832087927286</v>
      </c>
      <c r="J436" s="34">
        <v>0.16928213486715488</v>
      </c>
    </row>
    <row r="437" spans="1:10" s="17" customFormat="1" x14ac:dyDescent="0.2">
      <c r="A437" s="25" t="s">
        <v>174</v>
      </c>
      <c r="B437" s="25">
        <v>4</v>
      </c>
      <c r="C437" s="33" t="s">
        <v>28</v>
      </c>
      <c r="D437" s="37" t="s">
        <v>178</v>
      </c>
      <c r="E437" s="34">
        <v>4.2181357065220721</v>
      </c>
      <c r="F437" s="34">
        <v>0.78772296908591233</v>
      </c>
      <c r="G437" s="34" t="s">
        <v>122</v>
      </c>
      <c r="H437" s="34" t="s">
        <v>122</v>
      </c>
      <c r="I437" s="34" t="s">
        <v>122</v>
      </c>
      <c r="J437" s="34" t="s">
        <v>122</v>
      </c>
    </row>
    <row r="438" spans="1:10" s="17" customFormat="1" x14ac:dyDescent="0.2">
      <c r="A438" s="25" t="s">
        <v>174</v>
      </c>
      <c r="B438" s="25">
        <v>5</v>
      </c>
      <c r="C438" s="33" t="s">
        <v>28</v>
      </c>
      <c r="D438" s="37" t="s">
        <v>178</v>
      </c>
      <c r="E438" s="34">
        <v>6.6042593014887183</v>
      </c>
      <c r="F438" s="34">
        <v>0.85559292725742409</v>
      </c>
      <c r="G438" s="34">
        <v>-30.708300300311784</v>
      </c>
      <c r="H438" s="34">
        <v>0.74941068408607281</v>
      </c>
      <c r="I438" s="34">
        <v>-5.3262434038208877</v>
      </c>
      <c r="J438" s="34">
        <v>0.1027552423383343</v>
      </c>
    </row>
    <row r="439" spans="1:10" s="17" customFormat="1" x14ac:dyDescent="0.2">
      <c r="A439" s="25" t="s">
        <v>174</v>
      </c>
      <c r="B439" s="25">
        <v>6</v>
      </c>
      <c r="C439" s="33" t="s">
        <v>28</v>
      </c>
      <c r="D439" s="37" t="s">
        <v>178</v>
      </c>
      <c r="E439" s="34">
        <v>7.7685573518293154</v>
      </c>
      <c r="F439" s="34">
        <v>0.86809373718994176</v>
      </c>
      <c r="G439" s="34">
        <v>-12.977097038255531</v>
      </c>
      <c r="H439" s="34">
        <v>0.73427858479532282</v>
      </c>
      <c r="I439" s="34">
        <v>-2.7860869104830335</v>
      </c>
      <c r="J439" s="34">
        <v>9.7498580304244117E-2</v>
      </c>
    </row>
    <row r="440" spans="1:10" s="17" customFormat="1" x14ac:dyDescent="0.2">
      <c r="A440" s="25" t="s">
        <v>174</v>
      </c>
      <c r="B440" s="25">
        <v>7</v>
      </c>
      <c r="C440" s="33" t="s">
        <v>28</v>
      </c>
      <c r="D440" s="37" t="s">
        <v>178</v>
      </c>
      <c r="E440" s="34" t="s">
        <v>122</v>
      </c>
      <c r="F440" s="34" t="s">
        <v>122</v>
      </c>
      <c r="G440" s="34" t="s">
        <v>122</v>
      </c>
      <c r="H440" s="34" t="s">
        <v>122</v>
      </c>
      <c r="I440" s="34" t="s">
        <v>122</v>
      </c>
      <c r="J440" s="34" t="s">
        <v>122</v>
      </c>
    </row>
    <row r="441" spans="1:10" s="17" customFormat="1" x14ac:dyDescent="0.2">
      <c r="A441" s="25" t="s">
        <v>174</v>
      </c>
      <c r="B441" s="25">
        <v>8</v>
      </c>
      <c r="C441" s="33" t="s">
        <v>28</v>
      </c>
      <c r="D441" s="37" t="s">
        <v>178</v>
      </c>
      <c r="E441" s="34" t="s">
        <v>122</v>
      </c>
      <c r="F441" s="34" t="s">
        <v>122</v>
      </c>
      <c r="G441" s="34" t="s">
        <v>122</v>
      </c>
      <c r="H441" s="34" t="s">
        <v>122</v>
      </c>
      <c r="I441" s="34" t="s">
        <v>122</v>
      </c>
      <c r="J441" s="34" t="s">
        <v>122</v>
      </c>
    </row>
    <row r="442" spans="1:10" s="17" customFormat="1" x14ac:dyDescent="0.2">
      <c r="A442" s="25" t="s">
        <v>174</v>
      </c>
      <c r="B442" s="25">
        <v>9</v>
      </c>
      <c r="C442" s="33" t="s">
        <v>28</v>
      </c>
      <c r="D442" s="37" t="s">
        <v>178</v>
      </c>
      <c r="E442" s="34" t="s">
        <v>122</v>
      </c>
      <c r="F442" s="34" t="s">
        <v>122</v>
      </c>
      <c r="G442" s="34">
        <v>-11.267296276066261</v>
      </c>
      <c r="H442" s="34">
        <v>0.93444686546771205</v>
      </c>
      <c r="I442" s="34">
        <v>-3.0294017850415829</v>
      </c>
      <c r="J442" s="34">
        <v>7.9270331478546313E-2</v>
      </c>
    </row>
    <row r="443" spans="1:10" s="17" customFormat="1" x14ac:dyDescent="0.2">
      <c r="A443" s="25" t="s">
        <v>174</v>
      </c>
      <c r="B443" s="25">
        <v>10</v>
      </c>
      <c r="C443" s="33" t="s">
        <v>28</v>
      </c>
      <c r="D443" s="37" t="s">
        <v>122</v>
      </c>
      <c r="E443" s="34" t="s">
        <v>122</v>
      </c>
      <c r="F443" s="34" t="s">
        <v>122</v>
      </c>
      <c r="G443" s="34" t="s">
        <v>122</v>
      </c>
      <c r="H443" s="34" t="s">
        <v>122</v>
      </c>
      <c r="I443" s="34" t="s">
        <v>122</v>
      </c>
      <c r="J443" s="34" t="s">
        <v>122</v>
      </c>
    </row>
    <row r="444" spans="1:10" s="17" customFormat="1" x14ac:dyDescent="0.2">
      <c r="A444" s="25" t="s">
        <v>174</v>
      </c>
      <c r="B444" s="25">
        <v>11</v>
      </c>
      <c r="C444" s="33" t="s">
        <v>28</v>
      </c>
      <c r="D444" s="37" t="s">
        <v>178</v>
      </c>
      <c r="E444" s="34" t="s">
        <v>122</v>
      </c>
      <c r="F444" s="34" t="s">
        <v>122</v>
      </c>
      <c r="G444" s="34">
        <v>-17.340569794376055</v>
      </c>
      <c r="H444" s="34">
        <v>0.92140596068314662</v>
      </c>
      <c r="I444" s="34">
        <v>-3.1238072501233147</v>
      </c>
      <c r="J444" s="34">
        <v>8.0815337566899681E-2</v>
      </c>
    </row>
    <row r="445" spans="1:10" s="17" customFormat="1" x14ac:dyDescent="0.2">
      <c r="A445" s="25" t="s">
        <v>174</v>
      </c>
      <c r="B445" s="25">
        <v>12</v>
      </c>
      <c r="C445" s="33" t="s">
        <v>28</v>
      </c>
      <c r="D445" s="37" t="s">
        <v>178</v>
      </c>
      <c r="E445" s="34" t="s">
        <v>122</v>
      </c>
      <c r="F445" s="34" t="s">
        <v>122</v>
      </c>
      <c r="G445" s="34">
        <v>-43.041603689711252</v>
      </c>
      <c r="H445" s="34">
        <v>0.92526155457926185</v>
      </c>
      <c r="I445" s="34">
        <v>-8.1698906109734786</v>
      </c>
      <c r="J445" s="34">
        <v>8.8746248167625247E-2</v>
      </c>
    </row>
    <row r="446" spans="1:10" s="17" customFormat="1" x14ac:dyDescent="0.2">
      <c r="A446" s="25" t="s">
        <v>174</v>
      </c>
      <c r="B446" s="25">
        <v>1</v>
      </c>
      <c r="C446" s="33" t="s">
        <v>123</v>
      </c>
      <c r="D446" s="37" t="s">
        <v>179</v>
      </c>
      <c r="E446" s="34">
        <v>3.3906348658855276</v>
      </c>
      <c r="F446" s="34">
        <v>0.6559256052108432</v>
      </c>
      <c r="G446" s="34">
        <v>-75.93500208581824</v>
      </c>
      <c r="H446" s="34">
        <v>0.75951595388111204</v>
      </c>
      <c r="I446" s="34">
        <v>-10.640307301417137</v>
      </c>
      <c r="J446" s="34">
        <v>0.15974527351045617</v>
      </c>
    </row>
    <row r="447" spans="1:10" s="17" customFormat="1" x14ac:dyDescent="0.2">
      <c r="A447" s="25" t="s">
        <v>174</v>
      </c>
      <c r="B447" s="25">
        <v>2</v>
      </c>
      <c r="C447" s="33" t="s">
        <v>123</v>
      </c>
      <c r="D447" s="37" t="s">
        <v>179</v>
      </c>
      <c r="E447" s="34">
        <v>5.5261151245491842</v>
      </c>
      <c r="F447" s="34">
        <v>0.71753295831656172</v>
      </c>
      <c r="G447" s="34">
        <v>-65.446135184498004</v>
      </c>
      <c r="H447" s="34">
        <v>0.75969645676556763</v>
      </c>
      <c r="I447" s="34">
        <v>-9.244881371148665</v>
      </c>
      <c r="J447" s="34">
        <v>0.15836945962610274</v>
      </c>
    </row>
    <row r="448" spans="1:10" s="17" customFormat="1" x14ac:dyDescent="0.2">
      <c r="A448" s="25" t="s">
        <v>174</v>
      </c>
      <c r="B448" s="25">
        <v>3</v>
      </c>
      <c r="C448" s="33" t="s">
        <v>123</v>
      </c>
      <c r="D448" s="37" t="s">
        <v>178</v>
      </c>
      <c r="E448" s="34">
        <v>8.2111013207244596</v>
      </c>
      <c r="F448" s="34">
        <v>0.74958737423390365</v>
      </c>
      <c r="G448" s="34">
        <v>-62.060086138537351</v>
      </c>
      <c r="H448" s="34">
        <v>0.75948450044892812</v>
      </c>
      <c r="I448" s="34">
        <v>-9.2790163655923799</v>
      </c>
      <c r="J448" s="34">
        <v>0.15908347622845823</v>
      </c>
    </row>
    <row r="449" spans="1:10" s="17" customFormat="1" x14ac:dyDescent="0.2">
      <c r="A449" s="25" t="s">
        <v>174</v>
      </c>
      <c r="B449" s="25">
        <v>4</v>
      </c>
      <c r="C449" s="33" t="s">
        <v>123</v>
      </c>
      <c r="D449" s="37" t="s">
        <v>178</v>
      </c>
      <c r="E449" s="34">
        <v>6.6259520896298527</v>
      </c>
      <c r="F449" s="34">
        <v>0.72819991558087993</v>
      </c>
      <c r="G449" s="34">
        <v>-32.19625441620488</v>
      </c>
      <c r="H449" s="34">
        <v>0.76378911849624354</v>
      </c>
      <c r="I449" s="34">
        <v>-5.0810441785423706</v>
      </c>
      <c r="J449" s="34">
        <v>0.15809243838842232</v>
      </c>
    </row>
    <row r="450" spans="1:10" s="17" customFormat="1" x14ac:dyDescent="0.2">
      <c r="A450" s="25" t="s">
        <v>174</v>
      </c>
      <c r="B450" s="25">
        <v>5</v>
      </c>
      <c r="C450" s="33" t="s">
        <v>123</v>
      </c>
      <c r="D450" s="37" t="s">
        <v>178</v>
      </c>
      <c r="E450" s="34">
        <v>10.680787282393776</v>
      </c>
      <c r="F450" s="34">
        <v>0.8042937528259404</v>
      </c>
      <c r="G450" s="34">
        <v>-29.41560174508977</v>
      </c>
      <c r="H450" s="34">
        <v>0.76076674464351501</v>
      </c>
      <c r="I450" s="34">
        <v>-5.2529834098144068</v>
      </c>
      <c r="J450" s="34">
        <v>0.15745862655185683</v>
      </c>
    </row>
    <row r="451" spans="1:10" s="17" customFormat="1" x14ac:dyDescent="0.2">
      <c r="A451" s="25" t="s">
        <v>174</v>
      </c>
      <c r="B451" s="25">
        <v>6</v>
      </c>
      <c r="C451" s="33" t="s">
        <v>123</v>
      </c>
      <c r="D451" s="37" t="s">
        <v>178</v>
      </c>
      <c r="E451" s="34" t="s">
        <v>122</v>
      </c>
      <c r="F451" s="34" t="s">
        <v>122</v>
      </c>
      <c r="G451" s="34">
        <v>-22.169417686860434</v>
      </c>
      <c r="H451" s="34">
        <v>0.82955773744537586</v>
      </c>
      <c r="I451" s="34">
        <v>-4.0636317052616908</v>
      </c>
      <c r="J451" s="34">
        <v>0.17778044251903471</v>
      </c>
    </row>
    <row r="452" spans="1:10" s="17" customFormat="1" x14ac:dyDescent="0.2">
      <c r="A452" s="25" t="s">
        <v>174</v>
      </c>
      <c r="B452" s="25">
        <v>7</v>
      </c>
      <c r="C452" s="33" t="s">
        <v>123</v>
      </c>
      <c r="D452" s="37" t="s">
        <v>178</v>
      </c>
      <c r="E452" s="34" t="s">
        <v>122</v>
      </c>
      <c r="F452" s="34" t="s">
        <v>122</v>
      </c>
      <c r="G452" s="34" t="s">
        <v>122</v>
      </c>
      <c r="H452" s="34" t="s">
        <v>122</v>
      </c>
      <c r="I452" s="34" t="s">
        <v>122</v>
      </c>
      <c r="J452" s="34" t="s">
        <v>122</v>
      </c>
    </row>
    <row r="453" spans="1:10" s="17" customFormat="1" x14ac:dyDescent="0.2">
      <c r="A453" s="25" t="s">
        <v>174</v>
      </c>
      <c r="B453" s="25">
        <v>8</v>
      </c>
      <c r="C453" s="33" t="s">
        <v>123</v>
      </c>
      <c r="D453" s="37" t="s">
        <v>178</v>
      </c>
      <c r="E453" s="34" t="s">
        <v>122</v>
      </c>
      <c r="F453" s="34" t="s">
        <v>122</v>
      </c>
      <c r="G453" s="34">
        <v>-16.475528951299616</v>
      </c>
      <c r="H453" s="34">
        <v>0.93128015234955486</v>
      </c>
      <c r="I453" s="34">
        <v>-3.4938003859991955</v>
      </c>
      <c r="J453" s="34">
        <v>7.8975431534445847E-2</v>
      </c>
    </row>
    <row r="454" spans="1:10" s="17" customFormat="1" x14ac:dyDescent="0.2">
      <c r="A454" s="25" t="s">
        <v>174</v>
      </c>
      <c r="B454" s="25">
        <v>9</v>
      </c>
      <c r="C454" s="33" t="s">
        <v>123</v>
      </c>
      <c r="D454" s="37" t="s">
        <v>178</v>
      </c>
      <c r="E454" s="34" t="s">
        <v>122</v>
      </c>
      <c r="F454" s="34" t="s">
        <v>122</v>
      </c>
      <c r="G454" s="34">
        <v>-45.773432106428629</v>
      </c>
      <c r="H454" s="34">
        <v>0.92470935370357132</v>
      </c>
      <c r="I454" s="34">
        <v>-7.2913158450276594</v>
      </c>
      <c r="J454" s="34">
        <v>8.108162490455556E-2</v>
      </c>
    </row>
    <row r="455" spans="1:10" s="17" customFormat="1" x14ac:dyDescent="0.2">
      <c r="A455" s="25" t="s">
        <v>174</v>
      </c>
      <c r="B455" s="25">
        <v>10</v>
      </c>
      <c r="C455" s="33" t="s">
        <v>123</v>
      </c>
      <c r="D455" s="37" t="s">
        <v>178</v>
      </c>
      <c r="E455" s="34" t="s">
        <v>122</v>
      </c>
      <c r="F455" s="34" t="s">
        <v>122</v>
      </c>
      <c r="G455" s="34" t="s">
        <v>122</v>
      </c>
      <c r="H455" s="34" t="s">
        <v>122</v>
      </c>
      <c r="I455" s="34" t="s">
        <v>122</v>
      </c>
      <c r="J455" s="34" t="s">
        <v>122</v>
      </c>
    </row>
    <row r="456" spans="1:10" s="17" customFormat="1" x14ac:dyDescent="0.2">
      <c r="A456" s="25" t="s">
        <v>174</v>
      </c>
      <c r="B456" s="25">
        <v>11</v>
      </c>
      <c r="C456" s="33" t="s">
        <v>123</v>
      </c>
      <c r="D456" s="37" t="s">
        <v>178</v>
      </c>
      <c r="E456" s="34" t="s">
        <v>122</v>
      </c>
      <c r="F456" s="34" t="s">
        <v>122</v>
      </c>
      <c r="G456" s="34">
        <v>-100.68864497699583</v>
      </c>
      <c r="H456" s="34">
        <v>0.94407888673692475</v>
      </c>
      <c r="I456" s="34">
        <v>-14.279545305707398</v>
      </c>
      <c r="J456" s="34">
        <v>9.002905029579665E-2</v>
      </c>
    </row>
    <row r="457" spans="1:10" s="17" customFormat="1" x14ac:dyDescent="0.2">
      <c r="A457" s="25" t="s">
        <v>174</v>
      </c>
      <c r="B457" s="25">
        <v>12</v>
      </c>
      <c r="C457" s="33" t="s">
        <v>123</v>
      </c>
      <c r="D457" s="37" t="s">
        <v>179</v>
      </c>
      <c r="E457" s="34" t="s">
        <v>122</v>
      </c>
      <c r="F457" s="34" t="s">
        <v>122</v>
      </c>
      <c r="G457" s="34">
        <v>-51.055250486649577</v>
      </c>
      <c r="H457" s="34">
        <v>0.93125867628721204</v>
      </c>
      <c r="I457" s="34">
        <v>-7.4887090901985545</v>
      </c>
      <c r="J457" s="34">
        <v>9.1614572515310438E-2</v>
      </c>
    </row>
    <row r="458" spans="1:10" s="17" customFormat="1" x14ac:dyDescent="0.2">
      <c r="A458" s="25" t="s">
        <v>174</v>
      </c>
      <c r="B458" s="25">
        <v>1</v>
      </c>
      <c r="C458" s="33" t="s">
        <v>29</v>
      </c>
      <c r="D458" s="37" t="s">
        <v>178</v>
      </c>
      <c r="E458" s="34">
        <v>1.8437670333310432</v>
      </c>
      <c r="F458" s="34">
        <v>0.6240228527476559</v>
      </c>
      <c r="G458" s="34">
        <v>-6.0454192130524671</v>
      </c>
      <c r="H458" s="34">
        <v>0.95088793602347199</v>
      </c>
      <c r="I458" s="34">
        <v>-3.5577551153323919</v>
      </c>
      <c r="J458" s="34">
        <v>0.12284825079667451</v>
      </c>
    </row>
    <row r="459" spans="1:10" s="17" customFormat="1" x14ac:dyDescent="0.2">
      <c r="A459" s="25" t="s">
        <v>174</v>
      </c>
      <c r="B459" s="25">
        <v>2</v>
      </c>
      <c r="C459" s="33" t="s">
        <v>29</v>
      </c>
      <c r="D459" s="37" t="s">
        <v>178</v>
      </c>
      <c r="E459" s="34">
        <v>2.5065187023703404</v>
      </c>
      <c r="F459" s="34">
        <v>0.62347413191366641</v>
      </c>
      <c r="G459" s="34" t="s">
        <v>122</v>
      </c>
      <c r="H459" s="34" t="s">
        <v>122</v>
      </c>
      <c r="I459" s="34" t="s">
        <v>122</v>
      </c>
      <c r="J459" s="34" t="s">
        <v>122</v>
      </c>
    </row>
    <row r="460" spans="1:10" s="17" customFormat="1" x14ac:dyDescent="0.2">
      <c r="A460" s="25" t="s">
        <v>174</v>
      </c>
      <c r="B460" s="25">
        <v>3</v>
      </c>
      <c r="C460" s="33" t="s">
        <v>29</v>
      </c>
      <c r="D460" s="37" t="s">
        <v>178</v>
      </c>
      <c r="E460" s="34">
        <v>6.4562754179549096</v>
      </c>
      <c r="F460" s="34">
        <v>0.72495832636141155</v>
      </c>
      <c r="G460" s="34">
        <v>-16.345481805344399</v>
      </c>
      <c r="H460" s="34">
        <v>0.89239204551922868</v>
      </c>
      <c r="I460" s="34">
        <v>-3.8588754089460928</v>
      </c>
      <c r="J460" s="34">
        <v>0.11546811649715762</v>
      </c>
    </row>
    <row r="461" spans="1:10" s="17" customFormat="1" x14ac:dyDescent="0.2">
      <c r="A461" s="25" t="s">
        <v>174</v>
      </c>
      <c r="B461" s="25">
        <v>4</v>
      </c>
      <c r="C461" s="33" t="s">
        <v>29</v>
      </c>
      <c r="D461" s="37" t="s">
        <v>178</v>
      </c>
      <c r="E461" s="34" t="s">
        <v>122</v>
      </c>
      <c r="F461" s="34" t="s">
        <v>122</v>
      </c>
      <c r="G461" s="34">
        <v>-4.8768332130131196</v>
      </c>
      <c r="H461" s="34">
        <v>0.89247154116805427</v>
      </c>
      <c r="I461" s="34">
        <v>-1.3332811697753923</v>
      </c>
      <c r="J461" s="34">
        <v>0.11571851544281948</v>
      </c>
    </row>
    <row r="462" spans="1:10" s="17" customFormat="1" x14ac:dyDescent="0.2">
      <c r="A462" s="25" t="s">
        <v>174</v>
      </c>
      <c r="B462" s="25">
        <v>5</v>
      </c>
      <c r="C462" s="33" t="s">
        <v>29</v>
      </c>
      <c r="D462" s="37" t="s">
        <v>178</v>
      </c>
      <c r="E462" s="34">
        <v>6.0424809378172695</v>
      </c>
      <c r="F462" s="34">
        <v>0.72510781914255928</v>
      </c>
      <c r="G462" s="34">
        <v>-10.314020290942771</v>
      </c>
      <c r="H462" s="34">
        <v>0.89131731886348597</v>
      </c>
      <c r="I462" s="34">
        <v>-2.6689289693911764</v>
      </c>
      <c r="J462" s="34">
        <v>0.11979750198963546</v>
      </c>
    </row>
    <row r="463" spans="1:10" s="17" customFormat="1" x14ac:dyDescent="0.2">
      <c r="A463" s="25" t="s">
        <v>174</v>
      </c>
      <c r="B463" s="25">
        <v>6</v>
      </c>
      <c r="C463" s="33" t="s">
        <v>29</v>
      </c>
      <c r="D463" s="37" t="s">
        <v>178</v>
      </c>
      <c r="E463" s="34" t="s">
        <v>122</v>
      </c>
      <c r="F463" s="34" t="s">
        <v>122</v>
      </c>
      <c r="G463" s="34" t="s">
        <v>122</v>
      </c>
      <c r="H463" s="34" t="s">
        <v>122</v>
      </c>
      <c r="I463" s="34" t="s">
        <v>122</v>
      </c>
      <c r="J463" s="34" t="s">
        <v>122</v>
      </c>
    </row>
    <row r="464" spans="1:10" s="17" customFormat="1" x14ac:dyDescent="0.2">
      <c r="A464" s="25" t="s">
        <v>174</v>
      </c>
      <c r="B464" s="25">
        <v>7</v>
      </c>
      <c r="C464" s="33" t="s">
        <v>29</v>
      </c>
      <c r="D464" s="37" t="s">
        <v>178</v>
      </c>
      <c r="E464" s="34" t="s">
        <v>122</v>
      </c>
      <c r="F464" s="34" t="s">
        <v>122</v>
      </c>
      <c r="G464" s="34">
        <v>17.072278513359578</v>
      </c>
      <c r="H464" s="34">
        <v>1.0795666289002217</v>
      </c>
      <c r="I464" s="34">
        <v>2.0759936308334126</v>
      </c>
      <c r="J464" s="34">
        <v>9.9575273245079726E-2</v>
      </c>
    </row>
    <row r="465" spans="1:10" s="17" customFormat="1" x14ac:dyDescent="0.2">
      <c r="A465" s="25" t="s">
        <v>174</v>
      </c>
      <c r="B465" s="25">
        <v>8</v>
      </c>
      <c r="C465" s="33" t="s">
        <v>29</v>
      </c>
      <c r="D465" s="37" t="s">
        <v>122</v>
      </c>
      <c r="E465" s="34" t="s">
        <v>122</v>
      </c>
      <c r="F465" s="34" t="s">
        <v>122</v>
      </c>
      <c r="G465" s="34" t="s">
        <v>122</v>
      </c>
      <c r="H465" s="34" t="s">
        <v>122</v>
      </c>
      <c r="I465" s="34" t="s">
        <v>122</v>
      </c>
      <c r="J465" s="34" t="s">
        <v>122</v>
      </c>
    </row>
    <row r="466" spans="1:10" s="17" customFormat="1" x14ac:dyDescent="0.2">
      <c r="A466" s="25" t="s">
        <v>174</v>
      </c>
      <c r="B466" s="25">
        <v>9</v>
      </c>
      <c r="C466" s="33" t="s">
        <v>29</v>
      </c>
      <c r="D466" s="37" t="s">
        <v>178</v>
      </c>
      <c r="E466" s="34" t="s">
        <v>122</v>
      </c>
      <c r="F466" s="34" t="s">
        <v>122</v>
      </c>
      <c r="G466" s="34">
        <v>-15.574556854800001</v>
      </c>
      <c r="H466" s="34">
        <v>1.0802973333565213</v>
      </c>
      <c r="I466" s="34">
        <v>-3.4629997973023761</v>
      </c>
      <c r="J466" s="34">
        <v>9.0931057752863031E-2</v>
      </c>
    </row>
    <row r="467" spans="1:10" s="17" customFormat="1" x14ac:dyDescent="0.2">
      <c r="A467" s="25" t="s">
        <v>174</v>
      </c>
      <c r="B467" s="25">
        <v>10</v>
      </c>
      <c r="C467" s="33" t="s">
        <v>29</v>
      </c>
      <c r="D467" s="37" t="s">
        <v>122</v>
      </c>
      <c r="E467" s="34" t="s">
        <v>122</v>
      </c>
      <c r="F467" s="34" t="s">
        <v>122</v>
      </c>
      <c r="G467" s="34" t="s">
        <v>122</v>
      </c>
      <c r="H467" s="34" t="s">
        <v>122</v>
      </c>
      <c r="I467" s="34" t="s">
        <v>122</v>
      </c>
      <c r="J467" s="34" t="s">
        <v>122</v>
      </c>
    </row>
    <row r="468" spans="1:10" s="17" customFormat="1" x14ac:dyDescent="0.2">
      <c r="A468" s="25" t="s">
        <v>174</v>
      </c>
      <c r="B468" s="25">
        <v>11</v>
      </c>
      <c r="C468" s="33" t="s">
        <v>29</v>
      </c>
      <c r="D468" s="37" t="s">
        <v>178</v>
      </c>
      <c r="E468" s="34" t="s">
        <v>122</v>
      </c>
      <c r="F468" s="34" t="s">
        <v>122</v>
      </c>
      <c r="G468" s="34">
        <v>-19.500166313418518</v>
      </c>
      <c r="H468" s="34">
        <v>1.0730705659779891</v>
      </c>
      <c r="I468" s="34">
        <v>-3.3056143726936784</v>
      </c>
      <c r="J468" s="34">
        <v>9.145436954295269E-2</v>
      </c>
    </row>
    <row r="469" spans="1:10" s="17" customFormat="1" x14ac:dyDescent="0.2">
      <c r="A469" s="25" t="s">
        <v>174</v>
      </c>
      <c r="B469" s="25">
        <v>12</v>
      </c>
      <c r="C469" s="33" t="s">
        <v>29</v>
      </c>
      <c r="D469" s="37" t="s">
        <v>178</v>
      </c>
      <c r="E469" s="34" t="s">
        <v>122</v>
      </c>
      <c r="F469" s="34" t="s">
        <v>122</v>
      </c>
      <c r="G469" s="34">
        <v>-73.415478997366478</v>
      </c>
      <c r="H469" s="34">
        <v>1.0886407914926097</v>
      </c>
      <c r="I469" s="34">
        <v>-12.077985884955368</v>
      </c>
      <c r="J469" s="34">
        <v>9.7732125604458278E-2</v>
      </c>
    </row>
    <row r="470" spans="1:10" s="17" customFormat="1" x14ac:dyDescent="0.2">
      <c r="A470" s="25" t="s">
        <v>174</v>
      </c>
      <c r="B470" s="25">
        <v>1</v>
      </c>
      <c r="C470" s="33" t="s">
        <v>26</v>
      </c>
      <c r="D470" s="37" t="s">
        <v>179</v>
      </c>
      <c r="E470" s="34">
        <v>4.7546026360935691</v>
      </c>
      <c r="F470" s="34">
        <v>0.79852532164775192</v>
      </c>
      <c r="G470" s="34">
        <v>-99.431906845248676</v>
      </c>
      <c r="H470" s="34">
        <v>0.9618263184561846</v>
      </c>
      <c r="I470" s="34">
        <v>-13.947519999283347</v>
      </c>
      <c r="J470" s="34">
        <v>0.12280075755929185</v>
      </c>
    </row>
    <row r="471" spans="1:10" s="17" customFormat="1" x14ac:dyDescent="0.2">
      <c r="A471" s="25" t="s">
        <v>174</v>
      </c>
      <c r="B471" s="25">
        <v>2</v>
      </c>
      <c r="C471" s="33" t="s">
        <v>26</v>
      </c>
      <c r="D471" s="37" t="s">
        <v>179</v>
      </c>
      <c r="E471" s="34">
        <v>3.9338167496656453</v>
      </c>
      <c r="F471" s="34">
        <v>0.7647607797478515</v>
      </c>
      <c r="G471" s="34">
        <v>-36.998838464558638</v>
      </c>
      <c r="H471" s="34">
        <v>0.95558456814401227</v>
      </c>
      <c r="I471" s="34">
        <v>-7.4473631033440082</v>
      </c>
      <c r="J471" s="34">
        <v>0.12383332638592341</v>
      </c>
    </row>
    <row r="472" spans="1:10" s="17" customFormat="1" x14ac:dyDescent="0.2">
      <c r="A472" s="25" t="s">
        <v>174</v>
      </c>
      <c r="B472" s="25">
        <v>3</v>
      </c>
      <c r="C472" s="33" t="s">
        <v>26</v>
      </c>
      <c r="D472" s="37" t="s">
        <v>178</v>
      </c>
      <c r="E472" s="34">
        <v>8.142784272325752</v>
      </c>
      <c r="F472" s="34">
        <v>0.94576601431764884</v>
      </c>
      <c r="G472" s="34">
        <v>-42.19036727629328</v>
      </c>
      <c r="H472" s="34">
        <v>0.94916230914275179</v>
      </c>
      <c r="I472" s="34">
        <v>-7.0433009933616884</v>
      </c>
      <c r="J472" s="34">
        <v>0.12392750323126811</v>
      </c>
    </row>
    <row r="473" spans="1:10" s="17" customFormat="1" x14ac:dyDescent="0.2">
      <c r="A473" s="25" t="s">
        <v>174</v>
      </c>
      <c r="B473" s="25">
        <v>4</v>
      </c>
      <c r="C473" s="33" t="s">
        <v>26</v>
      </c>
      <c r="D473" s="37" t="s">
        <v>178</v>
      </c>
      <c r="E473" s="34">
        <v>11.364296530664237</v>
      </c>
      <c r="F473" s="34">
        <v>1.1038528618229182</v>
      </c>
      <c r="G473" s="34">
        <v>-21.458987746141567</v>
      </c>
      <c r="H473" s="34">
        <v>0.95308346386725273</v>
      </c>
      <c r="I473" s="34">
        <v>-3.9112702169952449</v>
      </c>
      <c r="J473" s="34">
        <v>0.12386921172224973</v>
      </c>
    </row>
    <row r="474" spans="1:10" s="17" customFormat="1" x14ac:dyDescent="0.2">
      <c r="A474" s="25" t="s">
        <v>174</v>
      </c>
      <c r="B474" s="25">
        <v>5</v>
      </c>
      <c r="C474" s="33" t="s">
        <v>26</v>
      </c>
      <c r="D474" s="37" t="s">
        <v>178</v>
      </c>
      <c r="E474" s="34">
        <v>9.8696201824865462</v>
      </c>
      <c r="F474" s="34">
        <v>1.0355981869371031</v>
      </c>
      <c r="G474" s="34">
        <v>-19.882570543178623</v>
      </c>
      <c r="H474" s="34">
        <v>0.97356383126205204</v>
      </c>
      <c r="I474" s="34">
        <v>-2.0969151792424694</v>
      </c>
      <c r="J474" s="34">
        <v>0.20610521436991663</v>
      </c>
    </row>
    <row r="475" spans="1:10" s="17" customFormat="1" x14ac:dyDescent="0.2">
      <c r="A475" s="25" t="s">
        <v>174</v>
      </c>
      <c r="B475" s="25">
        <v>6</v>
      </c>
      <c r="C475" s="33" t="s">
        <v>26</v>
      </c>
      <c r="D475" s="37" t="s">
        <v>178</v>
      </c>
      <c r="E475" s="34" t="s">
        <v>122</v>
      </c>
      <c r="F475" s="34" t="s">
        <v>122</v>
      </c>
      <c r="G475" s="34">
        <v>14.346069705175395</v>
      </c>
      <c r="H475" s="34">
        <v>0.9528822243811903</v>
      </c>
      <c r="I475" s="34">
        <v>3.5963733230258845</v>
      </c>
      <c r="J475" s="34">
        <v>0.13148985364921331</v>
      </c>
    </row>
    <row r="476" spans="1:10" s="17" customFormat="1" x14ac:dyDescent="0.2">
      <c r="A476" s="25" t="s">
        <v>174</v>
      </c>
      <c r="B476" s="25">
        <v>7</v>
      </c>
      <c r="C476" s="33" t="s">
        <v>26</v>
      </c>
      <c r="D476" s="37" t="s">
        <v>122</v>
      </c>
      <c r="E476" s="34" t="s">
        <v>122</v>
      </c>
      <c r="F476" s="34" t="s">
        <v>122</v>
      </c>
      <c r="G476" s="34" t="s">
        <v>122</v>
      </c>
      <c r="H476" s="34" t="s">
        <v>122</v>
      </c>
      <c r="I476" s="34" t="s">
        <v>122</v>
      </c>
      <c r="J476" s="34" t="s">
        <v>122</v>
      </c>
    </row>
    <row r="477" spans="1:10" s="17" customFormat="1" x14ac:dyDescent="0.2">
      <c r="A477" s="25" t="s">
        <v>174</v>
      </c>
      <c r="B477" s="25">
        <v>8</v>
      </c>
      <c r="C477" s="33" t="s">
        <v>26</v>
      </c>
      <c r="D477" s="37" t="s">
        <v>122</v>
      </c>
      <c r="E477" s="34" t="s">
        <v>122</v>
      </c>
      <c r="F477" s="34" t="s">
        <v>122</v>
      </c>
      <c r="G477" s="34" t="s">
        <v>122</v>
      </c>
      <c r="H477" s="34" t="s">
        <v>122</v>
      </c>
      <c r="I477" s="34" t="s">
        <v>122</v>
      </c>
      <c r="J477" s="34" t="s">
        <v>122</v>
      </c>
    </row>
    <row r="478" spans="1:10" s="17" customFormat="1" x14ac:dyDescent="0.2">
      <c r="A478" s="25" t="s">
        <v>174</v>
      </c>
      <c r="B478" s="25">
        <v>9</v>
      </c>
      <c r="C478" s="33" t="s">
        <v>26</v>
      </c>
      <c r="D478" s="37" t="s">
        <v>122</v>
      </c>
      <c r="E478" s="34" t="s">
        <v>122</v>
      </c>
      <c r="F478" s="34" t="s">
        <v>122</v>
      </c>
      <c r="G478" s="34" t="s">
        <v>122</v>
      </c>
      <c r="H478" s="34" t="s">
        <v>122</v>
      </c>
      <c r="I478" s="34" t="s">
        <v>122</v>
      </c>
      <c r="J478" s="34" t="s">
        <v>122</v>
      </c>
    </row>
    <row r="479" spans="1:10" s="17" customFormat="1" x14ac:dyDescent="0.2">
      <c r="A479" s="25" t="s">
        <v>174</v>
      </c>
      <c r="B479" s="25">
        <v>10</v>
      </c>
      <c r="C479" s="33" t="s">
        <v>26</v>
      </c>
      <c r="D479" s="37" t="s">
        <v>178</v>
      </c>
      <c r="E479" s="34" t="s">
        <v>122</v>
      </c>
      <c r="F479" s="34" t="s">
        <v>122</v>
      </c>
      <c r="G479" s="34">
        <v>-23.009939554198354</v>
      </c>
      <c r="H479" s="34">
        <v>0.92372040619815077</v>
      </c>
      <c r="I479" s="34">
        <v>-4.9753622470966823</v>
      </c>
      <c r="J479" s="34">
        <v>9.3260727160452639E-2</v>
      </c>
    </row>
    <row r="480" spans="1:10" s="17" customFormat="1" x14ac:dyDescent="0.2">
      <c r="A480" s="25" t="s">
        <v>174</v>
      </c>
      <c r="B480" s="25">
        <v>11</v>
      </c>
      <c r="C480" s="33" t="s">
        <v>26</v>
      </c>
      <c r="D480" s="37" t="s">
        <v>179</v>
      </c>
      <c r="E480" s="34" t="s">
        <v>122</v>
      </c>
      <c r="F480" s="34" t="s">
        <v>122</v>
      </c>
      <c r="G480" s="34">
        <v>-25.249561366443128</v>
      </c>
      <c r="H480" s="34">
        <v>0.92835765973165341</v>
      </c>
      <c r="I480" s="34">
        <v>-5.317701256837509</v>
      </c>
      <c r="J480" s="34">
        <v>8.2259122475846908E-2</v>
      </c>
    </row>
    <row r="481" spans="1:10" s="17" customFormat="1" x14ac:dyDescent="0.2">
      <c r="A481" s="25" t="s">
        <v>174</v>
      </c>
      <c r="B481" s="25">
        <v>12</v>
      </c>
      <c r="C481" s="33" t="s">
        <v>26</v>
      </c>
      <c r="D481" s="37" t="s">
        <v>179</v>
      </c>
      <c r="E481" s="34" t="s">
        <v>122</v>
      </c>
      <c r="F481" s="34" t="s">
        <v>122</v>
      </c>
      <c r="G481" s="34">
        <v>-58.001413989901145</v>
      </c>
      <c r="H481" s="34">
        <v>0.92156898213149341</v>
      </c>
      <c r="I481" s="34">
        <v>-9.9149613291509517</v>
      </c>
      <c r="J481" s="34">
        <v>8.0167927276621753E-2</v>
      </c>
    </row>
    <row r="482" spans="1:10" s="17" customFormat="1" x14ac:dyDescent="0.2">
      <c r="A482" s="25" t="s">
        <v>174</v>
      </c>
      <c r="B482" s="25">
        <v>1</v>
      </c>
      <c r="C482" s="33" t="s">
        <v>31</v>
      </c>
      <c r="D482" s="37" t="s">
        <v>179</v>
      </c>
      <c r="E482" s="34">
        <v>3.3566863718239381</v>
      </c>
      <c r="F482" s="34">
        <v>0.71918093226407542</v>
      </c>
      <c r="G482" s="34">
        <v>-49.72049189108003</v>
      </c>
      <c r="H482" s="34">
        <v>0.76184413379636629</v>
      </c>
      <c r="I482" s="34">
        <v>-8.017285830228456</v>
      </c>
      <c r="J482" s="34">
        <v>0.15855632426518343</v>
      </c>
    </row>
    <row r="483" spans="1:10" s="17" customFormat="1" x14ac:dyDescent="0.2">
      <c r="A483" s="25" t="s">
        <v>174</v>
      </c>
      <c r="B483" s="25">
        <v>2</v>
      </c>
      <c r="C483" s="33" t="s">
        <v>31</v>
      </c>
      <c r="D483" s="37" t="s">
        <v>179</v>
      </c>
      <c r="E483" s="34">
        <v>4.8041308362142301</v>
      </c>
      <c r="F483" s="34">
        <v>0.78541818319220258</v>
      </c>
      <c r="G483" s="34">
        <v>-85.359049098551125</v>
      </c>
      <c r="H483" s="34">
        <v>0.77241622039757118</v>
      </c>
      <c r="I483" s="34">
        <v>-11.640652277475956</v>
      </c>
      <c r="J483" s="34">
        <v>0.16085050743551846</v>
      </c>
    </row>
    <row r="484" spans="1:10" s="17" customFormat="1" x14ac:dyDescent="0.2">
      <c r="A484" s="25" t="s">
        <v>174</v>
      </c>
      <c r="B484" s="25">
        <v>3</v>
      </c>
      <c r="C484" s="33" t="s">
        <v>31</v>
      </c>
      <c r="D484" s="37" t="s">
        <v>178</v>
      </c>
      <c r="E484" s="34">
        <v>7.0450680872064648</v>
      </c>
      <c r="F484" s="34">
        <v>0.89078933870439558</v>
      </c>
      <c r="G484" s="34">
        <v>-42.904732273739278</v>
      </c>
      <c r="H484" s="34">
        <v>0.77061889686143548</v>
      </c>
      <c r="I484" s="34">
        <v>-6.5286207947665105</v>
      </c>
      <c r="J484" s="34">
        <v>0.15749743267056557</v>
      </c>
    </row>
    <row r="485" spans="1:10" s="17" customFormat="1" x14ac:dyDescent="0.2">
      <c r="A485" s="25" t="s">
        <v>174</v>
      </c>
      <c r="B485" s="25">
        <v>4</v>
      </c>
      <c r="C485" s="33" t="s">
        <v>31</v>
      </c>
      <c r="D485" s="37" t="s">
        <v>178</v>
      </c>
      <c r="E485" s="34">
        <v>5.6656034765899985</v>
      </c>
      <c r="F485" s="34">
        <v>0.85717407186908878</v>
      </c>
      <c r="G485" s="34">
        <v>-50.872024042940325</v>
      </c>
      <c r="H485" s="34">
        <v>0.95589044013508417</v>
      </c>
      <c r="I485" s="34">
        <v>-6.6464598845678644</v>
      </c>
      <c r="J485" s="34">
        <v>0.12279759069036408</v>
      </c>
    </row>
    <row r="486" spans="1:10" s="17" customFormat="1" x14ac:dyDescent="0.2">
      <c r="A486" s="25" t="s">
        <v>174</v>
      </c>
      <c r="B486" s="25">
        <v>5</v>
      </c>
      <c r="C486" s="33" t="s">
        <v>31</v>
      </c>
      <c r="D486" s="37" t="s">
        <v>178</v>
      </c>
      <c r="E486" s="34">
        <v>10.622846625268414</v>
      </c>
      <c r="F486" s="34">
        <v>1.0765773266820442</v>
      </c>
      <c r="G486" s="34">
        <v>-24.154089809361992</v>
      </c>
      <c r="H486" s="34">
        <v>0.95123369028942895</v>
      </c>
      <c r="I486" s="34">
        <v>-4.009852581046875</v>
      </c>
      <c r="J486" s="34">
        <v>0.12545926054754181</v>
      </c>
    </row>
    <row r="487" spans="1:10" s="17" customFormat="1" x14ac:dyDescent="0.2">
      <c r="A487" s="25" t="s">
        <v>174</v>
      </c>
      <c r="B487" s="25">
        <v>6</v>
      </c>
      <c r="C487" s="33" t="s">
        <v>31</v>
      </c>
      <c r="D487" s="37" t="s">
        <v>178</v>
      </c>
      <c r="E487" s="34">
        <v>9.3591822708956283</v>
      </c>
      <c r="F487" s="34">
        <v>1.0082927500300345</v>
      </c>
      <c r="G487" s="34">
        <v>-24.149869582088819</v>
      </c>
      <c r="H487" s="34">
        <v>0.94883406826336125</v>
      </c>
      <c r="I487" s="34">
        <v>-4.072643895729442</v>
      </c>
      <c r="J487" s="34">
        <v>0.12355306305579521</v>
      </c>
    </row>
    <row r="488" spans="1:10" s="17" customFormat="1" x14ac:dyDescent="0.2">
      <c r="A488" s="25" t="s">
        <v>174</v>
      </c>
      <c r="B488" s="25">
        <v>7</v>
      </c>
      <c r="C488" s="33" t="s">
        <v>31</v>
      </c>
      <c r="D488" s="37" t="s">
        <v>178</v>
      </c>
      <c r="E488" s="34" t="s">
        <v>122</v>
      </c>
      <c r="F488" s="34" t="s">
        <v>122</v>
      </c>
      <c r="G488" s="34">
        <v>-28.940947376198782</v>
      </c>
      <c r="H488" s="34">
        <v>0.92306160258143666</v>
      </c>
      <c r="I488" s="34">
        <v>-4.4909382444550667</v>
      </c>
      <c r="J488" s="34">
        <v>8.0504015824241479E-2</v>
      </c>
    </row>
    <row r="489" spans="1:10" s="17" customFormat="1" x14ac:dyDescent="0.2">
      <c r="A489" s="25" t="s">
        <v>174</v>
      </c>
      <c r="B489" s="25">
        <v>8</v>
      </c>
      <c r="C489" s="33" t="s">
        <v>31</v>
      </c>
      <c r="D489" s="37" t="s">
        <v>178</v>
      </c>
      <c r="E489" s="34" t="s">
        <v>122</v>
      </c>
      <c r="F489" s="34" t="s">
        <v>122</v>
      </c>
      <c r="G489" s="34" t="s">
        <v>122</v>
      </c>
      <c r="H489" s="34" t="s">
        <v>122</v>
      </c>
      <c r="I489" s="34" t="s">
        <v>122</v>
      </c>
      <c r="J489" s="34" t="s">
        <v>122</v>
      </c>
    </row>
    <row r="490" spans="1:10" s="17" customFormat="1" x14ac:dyDescent="0.2">
      <c r="A490" s="25" t="s">
        <v>174</v>
      </c>
      <c r="B490" s="25">
        <v>9</v>
      </c>
      <c r="C490" s="33" t="s">
        <v>31</v>
      </c>
      <c r="D490" s="37" t="s">
        <v>178</v>
      </c>
      <c r="E490" s="34" t="s">
        <v>122</v>
      </c>
      <c r="F490" s="34" t="s">
        <v>122</v>
      </c>
      <c r="G490" s="34">
        <v>-72.582503195088194</v>
      </c>
      <c r="H490" s="34">
        <v>0.92248453762662597</v>
      </c>
      <c r="I490" s="34">
        <v>-11.071348810522471</v>
      </c>
      <c r="J490" s="34">
        <v>7.9310969589099431E-2</v>
      </c>
    </row>
    <row r="491" spans="1:10" s="17" customFormat="1" x14ac:dyDescent="0.2">
      <c r="A491" s="25" t="s">
        <v>174</v>
      </c>
      <c r="B491" s="25">
        <v>10</v>
      </c>
      <c r="C491" s="33" t="s">
        <v>31</v>
      </c>
      <c r="D491" s="37" t="s">
        <v>178</v>
      </c>
      <c r="E491" s="34" t="s">
        <v>122</v>
      </c>
      <c r="F491" s="34" t="s">
        <v>122</v>
      </c>
      <c r="G491" s="34">
        <v>-28.671787219733037</v>
      </c>
      <c r="H491" s="34">
        <v>0.92691474493743609</v>
      </c>
      <c r="I491" s="34">
        <v>-5.0910645679375914</v>
      </c>
      <c r="J491" s="34">
        <v>7.8912095308969865E-2</v>
      </c>
    </row>
    <row r="492" spans="1:10" s="17" customFormat="1" x14ac:dyDescent="0.2">
      <c r="A492" s="25" t="s">
        <v>174</v>
      </c>
      <c r="B492" s="25">
        <v>11</v>
      </c>
      <c r="C492" s="33" t="s">
        <v>31</v>
      </c>
      <c r="D492" s="37" t="s">
        <v>179</v>
      </c>
      <c r="E492" s="34" t="s">
        <v>122</v>
      </c>
      <c r="F492" s="34" t="s">
        <v>122</v>
      </c>
      <c r="G492" s="34">
        <v>-72.81012830918317</v>
      </c>
      <c r="H492" s="34">
        <v>0.92472341206810438</v>
      </c>
      <c r="I492" s="34">
        <v>-11.156536233559185</v>
      </c>
      <c r="J492" s="34">
        <v>8.3489898972848101E-2</v>
      </c>
    </row>
    <row r="493" spans="1:10" s="17" customFormat="1" x14ac:dyDescent="0.2">
      <c r="A493" s="25" t="s">
        <v>174</v>
      </c>
      <c r="B493" s="25">
        <v>12</v>
      </c>
      <c r="C493" s="33" t="s">
        <v>31</v>
      </c>
      <c r="D493" s="37" t="s">
        <v>179</v>
      </c>
      <c r="E493" s="34" t="s">
        <v>122</v>
      </c>
      <c r="F493" s="34" t="s">
        <v>122</v>
      </c>
      <c r="G493" s="34" t="s">
        <v>122</v>
      </c>
      <c r="H493" s="34" t="s">
        <v>122</v>
      </c>
      <c r="I493" s="34" t="s">
        <v>122</v>
      </c>
      <c r="J493" s="34" t="s">
        <v>122</v>
      </c>
    </row>
    <row r="494" spans="1:10" s="17" customFormat="1" x14ac:dyDescent="0.2">
      <c r="A494" s="25" t="s">
        <v>174</v>
      </c>
      <c r="B494" s="25">
        <v>1</v>
      </c>
      <c r="C494" s="33" t="s">
        <v>25</v>
      </c>
      <c r="D494" s="37" t="s">
        <v>180</v>
      </c>
      <c r="E494" s="34" t="s">
        <v>122</v>
      </c>
      <c r="F494" s="34" t="s">
        <v>122</v>
      </c>
      <c r="G494" s="34">
        <v>-102.54919635689447</v>
      </c>
      <c r="H494" s="34">
        <v>0.9329926203205795</v>
      </c>
      <c r="I494" s="34">
        <v>-5.1159006331114725</v>
      </c>
      <c r="J494" s="34">
        <v>0.11604547640501904</v>
      </c>
    </row>
    <row r="495" spans="1:10" s="17" customFormat="1" x14ac:dyDescent="0.2">
      <c r="A495" s="25" t="s">
        <v>174</v>
      </c>
      <c r="B495" s="25">
        <v>2</v>
      </c>
      <c r="C495" s="33" t="s">
        <v>25</v>
      </c>
      <c r="D495" s="37" t="s">
        <v>180</v>
      </c>
      <c r="E495" s="34" t="s">
        <v>122</v>
      </c>
      <c r="F495" s="34" t="s">
        <v>122</v>
      </c>
      <c r="G495" s="34">
        <v>-121.90225546121096</v>
      </c>
      <c r="H495" s="34">
        <v>0.89375133666746587</v>
      </c>
      <c r="I495" s="34">
        <v>-16.557669321574366</v>
      </c>
      <c r="J495" s="34">
        <v>0.1245440454647854</v>
      </c>
    </row>
    <row r="496" spans="1:10" s="17" customFormat="1" x14ac:dyDescent="0.2">
      <c r="A496" s="25" t="s">
        <v>174</v>
      </c>
      <c r="B496" s="25">
        <v>3</v>
      </c>
      <c r="C496" s="33" t="s">
        <v>25</v>
      </c>
      <c r="D496" s="37" t="s">
        <v>179</v>
      </c>
      <c r="E496" s="34" t="s">
        <v>122</v>
      </c>
      <c r="F496" s="34" t="s">
        <v>122</v>
      </c>
      <c r="G496" s="34">
        <v>-64.055086042721854</v>
      </c>
      <c r="H496" s="34">
        <v>0.89824972190699448</v>
      </c>
      <c r="I496" s="34">
        <v>-9.801743731086118</v>
      </c>
      <c r="J496" s="34">
        <v>0.116669987260654</v>
      </c>
    </row>
    <row r="497" spans="1:10" s="17" customFormat="1" x14ac:dyDescent="0.2">
      <c r="A497" s="25" t="s">
        <v>174</v>
      </c>
      <c r="B497" s="25">
        <v>4</v>
      </c>
      <c r="C497" s="33" t="s">
        <v>25</v>
      </c>
      <c r="D497" s="37" t="s">
        <v>178</v>
      </c>
      <c r="E497" s="34" t="s">
        <v>122</v>
      </c>
      <c r="F497" s="34" t="s">
        <v>122</v>
      </c>
      <c r="G497" s="34">
        <v>-63.108096330679707</v>
      </c>
      <c r="H497" s="34">
        <v>0.90786759778807846</v>
      </c>
      <c r="I497" s="34">
        <v>-9.4818103214545051</v>
      </c>
      <c r="J497" s="34">
        <v>0.11318418964491286</v>
      </c>
    </row>
    <row r="498" spans="1:10" s="17" customFormat="1" x14ac:dyDescent="0.2">
      <c r="A498" s="25" t="s">
        <v>174</v>
      </c>
      <c r="B498" s="25">
        <v>5</v>
      </c>
      <c r="C498" s="33" t="s">
        <v>25</v>
      </c>
      <c r="D498" s="37" t="s">
        <v>178</v>
      </c>
      <c r="E498" s="34">
        <v>9.7888745649191247</v>
      </c>
      <c r="F498" s="34">
        <v>1.0381477623286091</v>
      </c>
      <c r="G498" s="34">
        <v>-45.877713279632559</v>
      </c>
      <c r="H498" s="34">
        <v>0.90640174904346449</v>
      </c>
      <c r="I498" s="34">
        <v>-7.1266357460484153</v>
      </c>
      <c r="J498" s="34">
        <v>0.11427595599647779</v>
      </c>
    </row>
    <row r="499" spans="1:10" s="17" customFormat="1" x14ac:dyDescent="0.2">
      <c r="A499" s="25" t="s">
        <v>174</v>
      </c>
      <c r="B499" s="25">
        <v>6</v>
      </c>
      <c r="C499" s="33" t="s">
        <v>25</v>
      </c>
      <c r="D499" s="37" t="s">
        <v>178</v>
      </c>
      <c r="E499" s="34">
        <v>12.820617939674008</v>
      </c>
      <c r="F499" s="34">
        <v>1.1692234082081305</v>
      </c>
      <c r="G499" s="34">
        <v>-28.973972561306692</v>
      </c>
      <c r="H499" s="34">
        <v>0.90876993641719817</v>
      </c>
      <c r="I499" s="34">
        <v>-4.9251686216211468</v>
      </c>
      <c r="J499" s="34">
        <v>0.11671615477548773</v>
      </c>
    </row>
    <row r="500" spans="1:10" s="17" customFormat="1" x14ac:dyDescent="0.2">
      <c r="A500" s="25" t="s">
        <v>174</v>
      </c>
      <c r="B500" s="25">
        <v>7</v>
      </c>
      <c r="C500" s="33" t="s">
        <v>25</v>
      </c>
      <c r="D500" s="37" t="s">
        <v>178</v>
      </c>
      <c r="E500" s="34" t="s">
        <v>122</v>
      </c>
      <c r="F500" s="34" t="s">
        <v>122</v>
      </c>
      <c r="G500" s="34">
        <v>-8.5202785845316811</v>
      </c>
      <c r="H500" s="34">
        <v>1.0826075495002743</v>
      </c>
      <c r="I500" s="34">
        <v>-1.4539829648231051</v>
      </c>
      <c r="J500" s="34">
        <v>9.3649533057203707E-2</v>
      </c>
    </row>
    <row r="501" spans="1:10" s="17" customFormat="1" x14ac:dyDescent="0.2">
      <c r="A501" s="25" t="s">
        <v>174</v>
      </c>
      <c r="B501" s="25">
        <v>8</v>
      </c>
      <c r="C501" s="33" t="s">
        <v>25</v>
      </c>
      <c r="D501" s="37" t="s">
        <v>178</v>
      </c>
      <c r="E501" s="34" t="s">
        <v>122</v>
      </c>
      <c r="F501" s="34" t="s">
        <v>122</v>
      </c>
      <c r="G501" s="34">
        <v>-13.660116584803461</v>
      </c>
      <c r="H501" s="34">
        <v>1.0745865849047302</v>
      </c>
      <c r="I501" s="34">
        <v>-0.24682053277288929</v>
      </c>
      <c r="J501" s="34">
        <v>9.916603102120683E-2</v>
      </c>
    </row>
    <row r="502" spans="1:10" s="17" customFormat="1" x14ac:dyDescent="0.2">
      <c r="A502" s="25" t="s">
        <v>174</v>
      </c>
      <c r="B502" s="25">
        <v>9</v>
      </c>
      <c r="C502" s="33" t="s">
        <v>25</v>
      </c>
      <c r="D502" s="37" t="s">
        <v>178</v>
      </c>
      <c r="E502" s="34" t="s">
        <v>122</v>
      </c>
      <c r="F502" s="34" t="s">
        <v>122</v>
      </c>
      <c r="G502" s="34">
        <v>-7.3063801757064946</v>
      </c>
      <c r="H502" s="34">
        <v>1.0754890854405057</v>
      </c>
      <c r="I502" s="34">
        <v>-1.3728564572928486</v>
      </c>
      <c r="J502" s="34">
        <v>9.2767400510027465E-2</v>
      </c>
    </row>
    <row r="503" spans="1:10" s="17" customFormat="1" x14ac:dyDescent="0.2">
      <c r="A503" s="25" t="s">
        <v>174</v>
      </c>
      <c r="B503" s="25">
        <v>10</v>
      </c>
      <c r="C503" s="33" t="s">
        <v>25</v>
      </c>
      <c r="D503" s="37" t="s">
        <v>179</v>
      </c>
      <c r="E503" s="34" t="s">
        <v>122</v>
      </c>
      <c r="F503" s="34" t="s">
        <v>122</v>
      </c>
      <c r="G503" s="34">
        <v>-21.544018652019751</v>
      </c>
      <c r="H503" s="34">
        <v>1.0740492413766025</v>
      </c>
      <c r="I503" s="34">
        <v>-3.7083263560738713</v>
      </c>
      <c r="J503" s="34">
        <v>9.0098782441206407E-2</v>
      </c>
    </row>
    <row r="504" spans="1:10" s="17" customFormat="1" x14ac:dyDescent="0.2">
      <c r="A504" s="25" t="s">
        <v>174</v>
      </c>
      <c r="B504" s="25">
        <v>11</v>
      </c>
      <c r="C504" s="33" t="s">
        <v>25</v>
      </c>
      <c r="D504" s="37" t="s">
        <v>179</v>
      </c>
      <c r="E504" s="34" t="s">
        <v>122</v>
      </c>
      <c r="F504" s="34" t="s">
        <v>122</v>
      </c>
      <c r="G504" s="34" t="s">
        <v>122</v>
      </c>
      <c r="H504" s="34" t="s">
        <v>122</v>
      </c>
      <c r="I504" s="34" t="s">
        <v>122</v>
      </c>
      <c r="J504" s="34" t="s">
        <v>122</v>
      </c>
    </row>
    <row r="505" spans="1:10" s="17" customFormat="1" x14ac:dyDescent="0.2">
      <c r="A505" s="25" t="s">
        <v>174</v>
      </c>
      <c r="B505" s="25">
        <v>12</v>
      </c>
      <c r="C505" s="33" t="s">
        <v>25</v>
      </c>
      <c r="D505" s="37" t="s">
        <v>180</v>
      </c>
      <c r="E505" s="34" t="s">
        <v>122</v>
      </c>
      <c r="F505" s="34" t="s">
        <v>122</v>
      </c>
      <c r="G505" s="34" t="s">
        <v>122</v>
      </c>
      <c r="H505" s="34" t="s">
        <v>122</v>
      </c>
      <c r="I505" s="34" t="s">
        <v>122</v>
      </c>
      <c r="J505" s="34" t="s">
        <v>122</v>
      </c>
    </row>
    <row r="506" spans="1:10" s="17" customFormat="1" x14ac:dyDescent="0.2">
      <c r="A506" s="25" t="s">
        <v>174</v>
      </c>
      <c r="B506" s="25">
        <v>1</v>
      </c>
      <c r="C506" s="33" t="s">
        <v>32</v>
      </c>
      <c r="D506" s="37" t="s">
        <v>179</v>
      </c>
      <c r="E506" s="34">
        <v>2.4473474020899211</v>
      </c>
      <c r="F506" s="34">
        <v>0.75338733645844269</v>
      </c>
      <c r="G506" s="34">
        <v>-41.720181038750951</v>
      </c>
      <c r="H506" s="34">
        <v>0.90664137072686912</v>
      </c>
      <c r="I506" s="34">
        <v>-7.0755044919472976</v>
      </c>
      <c r="J506" s="34">
        <v>0.11341514060701476</v>
      </c>
    </row>
    <row r="507" spans="1:10" s="17" customFormat="1" x14ac:dyDescent="0.2">
      <c r="A507" s="25" t="s">
        <v>174</v>
      </c>
      <c r="B507" s="25">
        <v>2</v>
      </c>
      <c r="C507" s="33" t="s">
        <v>32</v>
      </c>
      <c r="D507" s="37" t="s">
        <v>178</v>
      </c>
      <c r="E507" s="34">
        <v>3.6217706761380772</v>
      </c>
      <c r="F507" s="34">
        <v>0.77915160021618735</v>
      </c>
      <c r="G507" s="34">
        <v>-44.360499813029165</v>
      </c>
      <c r="H507" s="34">
        <v>0.72104539407657464</v>
      </c>
      <c r="I507" s="34">
        <v>-6.9231422131734384</v>
      </c>
      <c r="J507" s="34">
        <v>0.16946876823593138</v>
      </c>
    </row>
    <row r="508" spans="1:10" s="17" customFormat="1" x14ac:dyDescent="0.2">
      <c r="A508" s="25" t="s">
        <v>174</v>
      </c>
      <c r="B508" s="25">
        <v>3</v>
      </c>
      <c r="C508" s="33" t="s">
        <v>32</v>
      </c>
      <c r="D508" s="37" t="s">
        <v>178</v>
      </c>
      <c r="E508" s="34">
        <v>3.5910214088384618</v>
      </c>
      <c r="F508" s="34">
        <v>0.76074599106726093</v>
      </c>
      <c r="G508" s="34">
        <v>-28.514618854187894</v>
      </c>
      <c r="H508" s="34">
        <v>0.72448289166759694</v>
      </c>
      <c r="I508" s="34">
        <v>-5.2744689988607272</v>
      </c>
      <c r="J508" s="34">
        <v>0.1706380088786508</v>
      </c>
    </row>
    <row r="509" spans="1:10" s="17" customFormat="1" x14ac:dyDescent="0.2">
      <c r="A509" s="25" t="s">
        <v>174</v>
      </c>
      <c r="B509" s="25">
        <v>4</v>
      </c>
      <c r="C509" s="33" t="s">
        <v>32</v>
      </c>
      <c r="D509" s="37" t="s">
        <v>178</v>
      </c>
      <c r="E509" s="34">
        <v>2.7145311642335876</v>
      </c>
      <c r="F509" s="34">
        <v>0.71419465706178842</v>
      </c>
      <c r="G509" s="34">
        <v>-23.521107623838624</v>
      </c>
      <c r="H509" s="34">
        <v>0.77205772257371397</v>
      </c>
      <c r="I509" s="34">
        <v>-4.6318611437365673</v>
      </c>
      <c r="J509" s="34">
        <v>0.16907886741814848</v>
      </c>
    </row>
    <row r="510" spans="1:10" s="17" customFormat="1" x14ac:dyDescent="0.2">
      <c r="A510" s="25" t="s">
        <v>174</v>
      </c>
      <c r="B510" s="25">
        <v>5</v>
      </c>
      <c r="C510" s="33" t="s">
        <v>32</v>
      </c>
      <c r="D510" s="37" t="s">
        <v>178</v>
      </c>
      <c r="E510" s="34">
        <v>5.0438053391138356</v>
      </c>
      <c r="F510" s="34">
        <v>0.80297154829725526</v>
      </c>
      <c r="G510" s="34">
        <v>-36.665171297746937</v>
      </c>
      <c r="H510" s="34">
        <v>0.75815977082460684</v>
      </c>
      <c r="I510" s="34">
        <v>-5.9701591355063179</v>
      </c>
      <c r="J510" s="34">
        <v>0.16996992239368391</v>
      </c>
    </row>
    <row r="511" spans="1:10" s="17" customFormat="1" x14ac:dyDescent="0.2">
      <c r="A511" s="25" t="s">
        <v>174</v>
      </c>
      <c r="B511" s="25">
        <v>6</v>
      </c>
      <c r="C511" s="33" t="s">
        <v>32</v>
      </c>
      <c r="D511" s="37" t="s">
        <v>178</v>
      </c>
      <c r="E511" s="34" t="s">
        <v>122</v>
      </c>
      <c r="F511" s="34" t="s">
        <v>122</v>
      </c>
      <c r="G511" s="34">
        <v>24.806606717656006</v>
      </c>
      <c r="H511" s="34">
        <v>0.73668372098444479</v>
      </c>
      <c r="I511" s="34">
        <v>2.6244867402431922</v>
      </c>
      <c r="J511" s="34">
        <v>0.16846495536218092</v>
      </c>
    </row>
    <row r="512" spans="1:10" s="17" customFormat="1" x14ac:dyDescent="0.2">
      <c r="A512" s="25" t="s">
        <v>174</v>
      </c>
      <c r="B512" s="25">
        <v>7</v>
      </c>
      <c r="C512" s="33" t="s">
        <v>32</v>
      </c>
      <c r="D512" s="37" t="s">
        <v>122</v>
      </c>
      <c r="E512" s="34" t="s">
        <v>122</v>
      </c>
      <c r="F512" s="34" t="s">
        <v>122</v>
      </c>
      <c r="G512" s="34" t="s">
        <v>122</v>
      </c>
      <c r="H512" s="34" t="s">
        <v>122</v>
      </c>
      <c r="I512" s="34" t="s">
        <v>122</v>
      </c>
      <c r="J512" s="34" t="s">
        <v>122</v>
      </c>
    </row>
    <row r="513" spans="1:10" s="17" customFormat="1" x14ac:dyDescent="0.2">
      <c r="A513" s="25" t="s">
        <v>174</v>
      </c>
      <c r="B513" s="25">
        <v>8</v>
      </c>
      <c r="C513" s="33" t="s">
        <v>32</v>
      </c>
      <c r="D513" s="37" t="s">
        <v>178</v>
      </c>
      <c r="E513" s="34" t="s">
        <v>122</v>
      </c>
      <c r="F513" s="34" t="s">
        <v>122</v>
      </c>
      <c r="G513" s="34" t="s">
        <v>122</v>
      </c>
      <c r="H513" s="34" t="s">
        <v>122</v>
      </c>
      <c r="I513" s="34" t="s">
        <v>122</v>
      </c>
      <c r="J513" s="34" t="s">
        <v>122</v>
      </c>
    </row>
    <row r="514" spans="1:10" s="17" customFormat="1" x14ac:dyDescent="0.2">
      <c r="A514" s="25" t="s">
        <v>174</v>
      </c>
      <c r="B514" s="25">
        <v>9</v>
      </c>
      <c r="C514" s="33" t="s">
        <v>32</v>
      </c>
      <c r="D514" s="37" t="s">
        <v>178</v>
      </c>
      <c r="E514" s="34" t="s">
        <v>122</v>
      </c>
      <c r="F514" s="34" t="s">
        <v>122</v>
      </c>
      <c r="G514" s="34">
        <v>-20.671222325903621</v>
      </c>
      <c r="H514" s="34">
        <v>0.93186589995210323</v>
      </c>
      <c r="I514" s="34">
        <v>-3.7976779099659828</v>
      </c>
      <c r="J514" s="34">
        <v>8.5343794329150804E-2</v>
      </c>
    </row>
    <row r="515" spans="1:10" s="17" customFormat="1" x14ac:dyDescent="0.2">
      <c r="A515" s="25" t="s">
        <v>174</v>
      </c>
      <c r="B515" s="25">
        <v>10</v>
      </c>
      <c r="C515" s="33" t="s">
        <v>32</v>
      </c>
      <c r="D515" s="37" t="s">
        <v>178</v>
      </c>
      <c r="E515" s="34" t="s">
        <v>122</v>
      </c>
      <c r="F515" s="34" t="s">
        <v>122</v>
      </c>
      <c r="G515" s="34" t="s">
        <v>122</v>
      </c>
      <c r="H515" s="34" t="s">
        <v>122</v>
      </c>
      <c r="I515" s="34" t="s">
        <v>122</v>
      </c>
      <c r="J515" s="34" t="s">
        <v>122</v>
      </c>
    </row>
    <row r="516" spans="1:10" s="17" customFormat="1" x14ac:dyDescent="0.2">
      <c r="A516" s="25" t="s">
        <v>174</v>
      </c>
      <c r="B516" s="25">
        <v>11</v>
      </c>
      <c r="C516" s="33" t="s">
        <v>32</v>
      </c>
      <c r="D516" s="37" t="s">
        <v>178</v>
      </c>
      <c r="E516" s="34" t="s">
        <v>122</v>
      </c>
      <c r="F516" s="34" t="s">
        <v>122</v>
      </c>
      <c r="G516" s="34">
        <v>-1.7197963396086637</v>
      </c>
      <c r="H516" s="34">
        <v>0.92449929387881757</v>
      </c>
      <c r="I516" s="34">
        <v>-2.7827396944576628</v>
      </c>
      <c r="J516" s="34">
        <v>8.1336112708294536E-2</v>
      </c>
    </row>
    <row r="517" spans="1:10" s="17" customFormat="1" x14ac:dyDescent="0.2">
      <c r="A517" s="25" t="s">
        <v>174</v>
      </c>
      <c r="B517" s="25">
        <v>12</v>
      </c>
      <c r="C517" s="33" t="s">
        <v>32</v>
      </c>
      <c r="D517" s="37" t="s">
        <v>178</v>
      </c>
      <c r="E517" s="34" t="s">
        <v>122</v>
      </c>
      <c r="F517" s="34" t="s">
        <v>122</v>
      </c>
      <c r="G517" s="34">
        <v>-74.166067566421319</v>
      </c>
      <c r="H517" s="34">
        <v>0.93699985173969502</v>
      </c>
      <c r="I517" s="34">
        <v>-10.563720771008914</v>
      </c>
      <c r="J517" s="34">
        <v>8.9597909868024378E-2</v>
      </c>
    </row>
    <row r="518" spans="1:10" s="17" customFormat="1" x14ac:dyDescent="0.2">
      <c r="A518" s="25" t="s">
        <v>174</v>
      </c>
      <c r="B518" s="25">
        <v>1</v>
      </c>
      <c r="C518" s="33" t="s">
        <v>30</v>
      </c>
      <c r="D518" s="37" t="s">
        <v>179</v>
      </c>
      <c r="E518" s="34">
        <v>5.7501123432792447</v>
      </c>
      <c r="F518" s="34">
        <v>0.86168230654985201</v>
      </c>
      <c r="G518" s="34">
        <v>-85.920354384215784</v>
      </c>
      <c r="H518" s="34">
        <v>0.90977556304480733</v>
      </c>
      <c r="I518" s="34">
        <v>-13.30724371877433</v>
      </c>
      <c r="J518" s="34">
        <v>0.11340338377774387</v>
      </c>
    </row>
    <row r="519" spans="1:10" s="17" customFormat="1" x14ac:dyDescent="0.2">
      <c r="A519" s="25" t="s">
        <v>174</v>
      </c>
      <c r="B519" s="25">
        <v>2</v>
      </c>
      <c r="C519" s="33" t="s">
        <v>30</v>
      </c>
      <c r="D519" s="37" t="s">
        <v>179</v>
      </c>
      <c r="E519" s="34">
        <v>8.8940196822559976</v>
      </c>
      <c r="F519" s="34">
        <v>1.386651215721618</v>
      </c>
      <c r="G519" s="34">
        <v>-66.881075546385489</v>
      </c>
      <c r="H519" s="34">
        <v>0.9060122746299647</v>
      </c>
      <c r="I519" s="34">
        <v>-9.8971341277727856</v>
      </c>
      <c r="J519" s="34">
        <v>0.12032869200198655</v>
      </c>
    </row>
    <row r="520" spans="1:10" s="17" customFormat="1" x14ac:dyDescent="0.2">
      <c r="A520" s="25" t="s">
        <v>174</v>
      </c>
      <c r="B520" s="25">
        <v>3</v>
      </c>
      <c r="C520" s="33" t="s">
        <v>30</v>
      </c>
      <c r="D520" s="37" t="s">
        <v>178</v>
      </c>
      <c r="E520" s="34">
        <v>6.4774822278873758</v>
      </c>
      <c r="F520" s="34">
        <v>0.90799509253028765</v>
      </c>
      <c r="G520" s="34">
        <v>-74.970028054800821</v>
      </c>
      <c r="H520" s="34">
        <v>0.90652751236189821</v>
      </c>
      <c r="I520" s="34">
        <v>-11.182944008511939</v>
      </c>
      <c r="J520" s="34">
        <v>0.1145813379560469</v>
      </c>
    </row>
    <row r="521" spans="1:10" s="17" customFormat="1" x14ac:dyDescent="0.2">
      <c r="A521" s="25" t="s">
        <v>174</v>
      </c>
      <c r="B521" s="25">
        <v>4</v>
      </c>
      <c r="C521" s="33" t="s">
        <v>30</v>
      </c>
      <c r="D521" s="37" t="s">
        <v>178</v>
      </c>
      <c r="E521" s="34">
        <v>8.4884467172138187</v>
      </c>
      <c r="F521" s="34">
        <v>1.0178061078368315</v>
      </c>
      <c r="G521" s="34">
        <v>-35.401734082794924</v>
      </c>
      <c r="H521" s="34">
        <v>0.90956229864341664</v>
      </c>
      <c r="I521" s="34">
        <v>-6.1755316820325303</v>
      </c>
      <c r="J521" s="34">
        <v>0.11930583811280077</v>
      </c>
    </row>
    <row r="522" spans="1:10" s="17" customFormat="1" x14ac:dyDescent="0.2">
      <c r="A522" s="25" t="s">
        <v>174</v>
      </c>
      <c r="B522" s="25">
        <v>5</v>
      </c>
      <c r="C522" s="33" t="s">
        <v>30</v>
      </c>
      <c r="D522" s="37" t="s">
        <v>178</v>
      </c>
      <c r="E522" s="34">
        <v>8.3811501456491495</v>
      </c>
      <c r="F522" s="34">
        <v>1.0164079018234278</v>
      </c>
      <c r="G522" s="34">
        <v>-37.220064757674606</v>
      </c>
      <c r="H522" s="34">
        <v>0.90877054774394495</v>
      </c>
      <c r="I522" s="34">
        <v>-6.1727084839533282</v>
      </c>
      <c r="J522" s="34">
        <v>0.11394538022431838</v>
      </c>
    </row>
    <row r="523" spans="1:10" s="17" customFormat="1" x14ac:dyDescent="0.2">
      <c r="A523" s="25" t="s">
        <v>174</v>
      </c>
      <c r="B523" s="25">
        <v>6</v>
      </c>
      <c r="C523" s="33" t="s">
        <v>30</v>
      </c>
      <c r="D523" s="37" t="s">
        <v>178</v>
      </c>
      <c r="E523" s="34">
        <v>11.172799169537249</v>
      </c>
      <c r="F523" s="34">
        <v>1.1873384491978651</v>
      </c>
      <c r="G523" s="34">
        <v>-22.465201138575829</v>
      </c>
      <c r="H523" s="34">
        <v>0.90710009101173394</v>
      </c>
      <c r="I523" s="34">
        <v>-4.699940152635854</v>
      </c>
      <c r="J523" s="34">
        <v>0.11239165008041221</v>
      </c>
    </row>
    <row r="524" spans="1:10" s="17" customFormat="1" x14ac:dyDescent="0.2">
      <c r="A524" s="25" t="s">
        <v>174</v>
      </c>
      <c r="B524" s="25">
        <v>7</v>
      </c>
      <c r="C524" s="33" t="s">
        <v>30</v>
      </c>
      <c r="D524" s="37" t="s">
        <v>178</v>
      </c>
      <c r="E524" s="34" t="s">
        <v>122</v>
      </c>
      <c r="F524" s="34" t="s">
        <v>122</v>
      </c>
      <c r="G524" s="34">
        <v>-28.343258962156167</v>
      </c>
      <c r="H524" s="34">
        <v>0.93936240847953978</v>
      </c>
      <c r="I524" s="34">
        <v>-5.6027029595243985</v>
      </c>
      <c r="J524" s="34">
        <v>0.21223869676158602</v>
      </c>
    </row>
    <row r="525" spans="1:10" s="17" customFormat="1" x14ac:dyDescent="0.2">
      <c r="A525" s="25" t="s">
        <v>174</v>
      </c>
      <c r="B525" s="25">
        <v>8</v>
      </c>
      <c r="C525" s="33" t="s">
        <v>30</v>
      </c>
      <c r="D525" s="37" t="s">
        <v>178</v>
      </c>
      <c r="E525" s="34" t="s">
        <v>122</v>
      </c>
      <c r="F525" s="34" t="s">
        <v>122</v>
      </c>
      <c r="G525" s="34">
        <v>-21.987701042775971</v>
      </c>
      <c r="H525" s="34">
        <v>0.94171319119171404</v>
      </c>
      <c r="I525" s="34">
        <v>-4.8230171415915652</v>
      </c>
      <c r="J525" s="34">
        <v>0.21267799855585234</v>
      </c>
    </row>
    <row r="526" spans="1:10" s="17" customFormat="1" x14ac:dyDescent="0.2">
      <c r="A526" s="25" t="s">
        <v>174</v>
      </c>
      <c r="B526" s="25">
        <v>9</v>
      </c>
      <c r="C526" s="33" t="s">
        <v>30</v>
      </c>
      <c r="D526" s="37" t="s">
        <v>178</v>
      </c>
      <c r="E526" s="34" t="s">
        <v>122</v>
      </c>
      <c r="F526" s="34" t="s">
        <v>122</v>
      </c>
      <c r="G526" s="34">
        <v>-47.37740078120266</v>
      </c>
      <c r="H526" s="34">
        <v>0.9429586776724711</v>
      </c>
      <c r="I526" s="34">
        <v>-8.4123474846642363</v>
      </c>
      <c r="J526" s="34">
        <v>0.21169642300749339</v>
      </c>
    </row>
    <row r="527" spans="1:10" s="17" customFormat="1" x14ac:dyDescent="0.2">
      <c r="A527" s="25" t="s">
        <v>174</v>
      </c>
      <c r="B527" s="25">
        <v>10</v>
      </c>
      <c r="C527" s="33" t="s">
        <v>30</v>
      </c>
      <c r="D527" s="37" t="s">
        <v>178</v>
      </c>
      <c r="E527" s="34" t="s">
        <v>122</v>
      </c>
      <c r="F527" s="34" t="s">
        <v>122</v>
      </c>
      <c r="G527" s="34">
        <v>-38.053146986707524</v>
      </c>
      <c r="H527" s="34">
        <v>0.93104603654180818</v>
      </c>
      <c r="I527" s="34">
        <v>-7.3183342441251238</v>
      </c>
      <c r="J527" s="34">
        <v>9.4721855435601937E-2</v>
      </c>
    </row>
    <row r="528" spans="1:10" s="17" customFormat="1" x14ac:dyDescent="0.2">
      <c r="A528" s="25" t="s">
        <v>174</v>
      </c>
      <c r="B528" s="25">
        <v>11</v>
      </c>
      <c r="C528" s="33" t="s">
        <v>30</v>
      </c>
      <c r="D528" s="37" t="s">
        <v>178</v>
      </c>
      <c r="E528" s="34" t="s">
        <v>122</v>
      </c>
      <c r="F528" s="34" t="s">
        <v>122</v>
      </c>
      <c r="G528" s="34">
        <v>-60.959232282824878</v>
      </c>
      <c r="H528" s="34">
        <v>0.92840774683456417</v>
      </c>
      <c r="I528" s="34">
        <v>-10.406378329206028</v>
      </c>
      <c r="J528" s="34">
        <v>8.8231431206337183E-2</v>
      </c>
    </row>
    <row r="529" spans="1:10" s="17" customFormat="1" x14ac:dyDescent="0.2">
      <c r="A529" s="25" t="s">
        <v>174</v>
      </c>
      <c r="B529" s="25">
        <v>12</v>
      </c>
      <c r="C529" s="33" t="s">
        <v>30</v>
      </c>
      <c r="D529" s="37" t="s">
        <v>179</v>
      </c>
      <c r="E529" s="34" t="s">
        <v>122</v>
      </c>
      <c r="F529" s="34" t="s">
        <v>122</v>
      </c>
      <c r="G529" s="34">
        <v>-87.744755945888429</v>
      </c>
      <c r="H529" s="34">
        <v>0.92996275310369803</v>
      </c>
      <c r="I529" s="34">
        <v>-13.244263824996281</v>
      </c>
      <c r="J529" s="34">
        <v>8.1056269258163796E-2</v>
      </c>
    </row>
    <row r="530" spans="1:10" s="17" customFormat="1" x14ac:dyDescent="0.2">
      <c r="A530" s="25" t="s">
        <v>174</v>
      </c>
      <c r="B530" s="25">
        <v>1</v>
      </c>
      <c r="C530" s="33" t="s">
        <v>27</v>
      </c>
      <c r="D530" s="37" t="s">
        <v>179</v>
      </c>
      <c r="E530" s="34">
        <v>5.8568299710451361</v>
      </c>
      <c r="F530" s="34">
        <v>0.68088773839208461</v>
      </c>
      <c r="G530" s="34">
        <v>-63.355998090051884</v>
      </c>
      <c r="H530" s="34">
        <v>0.73970439747548988</v>
      </c>
      <c r="I530" s="34">
        <v>-9.8383344955313188</v>
      </c>
      <c r="J530" s="34">
        <v>0.10216748692008309</v>
      </c>
    </row>
    <row r="531" spans="1:10" s="17" customFormat="1" x14ac:dyDescent="0.2">
      <c r="A531" s="25" t="s">
        <v>174</v>
      </c>
      <c r="B531" s="25">
        <v>2</v>
      </c>
      <c r="C531" s="33" t="s">
        <v>27</v>
      </c>
      <c r="D531" s="37" t="s">
        <v>178</v>
      </c>
      <c r="E531" s="34">
        <v>5.6771046710137671</v>
      </c>
      <c r="F531" s="34">
        <v>0.65630203708780199</v>
      </c>
      <c r="G531" s="34">
        <v>-72.761965327499922</v>
      </c>
      <c r="H531" s="34">
        <v>0.7380046944145483</v>
      </c>
      <c r="I531" s="34">
        <v>-9.6428409793133483</v>
      </c>
      <c r="J531" s="34">
        <v>0.10008927040513402</v>
      </c>
    </row>
    <row r="532" spans="1:10" s="17" customFormat="1" x14ac:dyDescent="0.2">
      <c r="A532" s="25" t="s">
        <v>174</v>
      </c>
      <c r="B532" s="25">
        <v>3</v>
      </c>
      <c r="C532" s="33" t="s">
        <v>27</v>
      </c>
      <c r="D532" s="37" t="s">
        <v>178</v>
      </c>
      <c r="E532" s="34">
        <v>6.7546401631567861</v>
      </c>
      <c r="F532" s="34">
        <v>0.70579704289078149</v>
      </c>
      <c r="G532" s="34">
        <v>-42.048994049233784</v>
      </c>
      <c r="H532" s="34">
        <v>0.74273035041147673</v>
      </c>
      <c r="I532" s="34">
        <v>-6.2627864162982849</v>
      </c>
      <c r="J532" s="34">
        <v>9.9653710669658557E-2</v>
      </c>
    </row>
    <row r="533" spans="1:10" s="17" customFormat="1" x14ac:dyDescent="0.2">
      <c r="A533" s="25" t="s">
        <v>174</v>
      </c>
      <c r="B533" s="25">
        <v>4</v>
      </c>
      <c r="C533" s="33" t="s">
        <v>27</v>
      </c>
      <c r="D533" s="37" t="s">
        <v>178</v>
      </c>
      <c r="E533" s="34">
        <v>8.8637398340488556</v>
      </c>
      <c r="F533" s="34">
        <v>0.76470589649745535</v>
      </c>
      <c r="G533" s="34">
        <v>-30.884361712202129</v>
      </c>
      <c r="H533" s="34">
        <v>0.73176084138050934</v>
      </c>
      <c r="I533" s="34">
        <v>-4.7145785052516169</v>
      </c>
      <c r="J533" s="34">
        <v>0.10153803800223403</v>
      </c>
    </row>
    <row r="534" spans="1:10" s="17" customFormat="1" x14ac:dyDescent="0.2">
      <c r="A534" s="25" t="s">
        <v>174</v>
      </c>
      <c r="B534" s="25">
        <v>5</v>
      </c>
      <c r="C534" s="33" t="s">
        <v>27</v>
      </c>
      <c r="D534" s="37" t="s">
        <v>178</v>
      </c>
      <c r="E534" s="34">
        <v>9.5065033645571653</v>
      </c>
      <c r="F534" s="34">
        <v>0.78478215423867104</v>
      </c>
      <c r="G534" s="34">
        <v>-18.995343861304285</v>
      </c>
      <c r="H534" s="34">
        <v>0.73531122366286339</v>
      </c>
      <c r="I534" s="34">
        <v>-3.6983899861668976</v>
      </c>
      <c r="J534" s="34">
        <v>9.8816192134739772E-2</v>
      </c>
    </row>
    <row r="535" spans="1:10" s="17" customFormat="1" x14ac:dyDescent="0.2">
      <c r="A535" s="25" t="s">
        <v>174</v>
      </c>
      <c r="B535" s="25">
        <v>6</v>
      </c>
      <c r="C535" s="33" t="s">
        <v>27</v>
      </c>
      <c r="D535" s="37" t="s">
        <v>178</v>
      </c>
      <c r="E535" s="34">
        <v>10.7878842465642</v>
      </c>
      <c r="F535" s="34">
        <v>0.83217503800705839</v>
      </c>
      <c r="G535" s="34">
        <v>-25.105519428937846</v>
      </c>
      <c r="H535" s="34">
        <v>0.73516025167617538</v>
      </c>
      <c r="I535" s="34">
        <v>-4.2511864668090187</v>
      </c>
      <c r="J535" s="34">
        <v>0.10147016991986045</v>
      </c>
    </row>
    <row r="536" spans="1:10" s="17" customFormat="1" x14ac:dyDescent="0.2">
      <c r="A536" s="25" t="s">
        <v>174</v>
      </c>
      <c r="B536" s="25">
        <v>7</v>
      </c>
      <c r="C536" s="33" t="s">
        <v>27</v>
      </c>
      <c r="D536" s="37" t="s">
        <v>178</v>
      </c>
      <c r="E536" s="34" t="s">
        <v>122</v>
      </c>
      <c r="F536" s="34" t="s">
        <v>122</v>
      </c>
      <c r="G536" s="34">
        <v>-27.910960374239647</v>
      </c>
      <c r="H536" s="34">
        <v>1.0757464052727348</v>
      </c>
      <c r="I536" s="34">
        <v>-4.8132693886359634</v>
      </c>
      <c r="J536" s="34">
        <v>9.0894392551949241E-2</v>
      </c>
    </row>
    <row r="537" spans="1:10" s="17" customFormat="1" x14ac:dyDescent="0.2">
      <c r="A537" s="25" t="s">
        <v>174</v>
      </c>
      <c r="B537" s="25">
        <v>8</v>
      </c>
      <c r="C537" s="33" t="s">
        <v>27</v>
      </c>
      <c r="D537" s="37" t="s">
        <v>178</v>
      </c>
      <c r="E537" s="34" t="s">
        <v>122</v>
      </c>
      <c r="F537" s="34" t="s">
        <v>122</v>
      </c>
      <c r="G537" s="34">
        <v>-26.691324863554396</v>
      </c>
      <c r="H537" s="34">
        <v>0.92844911752559933</v>
      </c>
      <c r="I537" s="34">
        <v>-4.6753482968469307</v>
      </c>
      <c r="J537" s="34">
        <v>0.11557788966740863</v>
      </c>
    </row>
    <row r="538" spans="1:10" s="17" customFormat="1" x14ac:dyDescent="0.2">
      <c r="A538" s="25" t="s">
        <v>174</v>
      </c>
      <c r="B538" s="25">
        <v>9</v>
      </c>
      <c r="C538" s="33" t="s">
        <v>27</v>
      </c>
      <c r="D538" s="37" t="s">
        <v>178</v>
      </c>
      <c r="E538" s="34" t="s">
        <v>122</v>
      </c>
      <c r="F538" s="34" t="s">
        <v>122</v>
      </c>
      <c r="G538" s="34">
        <v>-64.053918965661779</v>
      </c>
      <c r="H538" s="34">
        <v>0.94062348557318232</v>
      </c>
      <c r="I538" s="34">
        <v>-10.244670595664839</v>
      </c>
      <c r="J538" s="34">
        <v>0.12543357570166372</v>
      </c>
    </row>
    <row r="539" spans="1:10" s="17" customFormat="1" x14ac:dyDescent="0.2">
      <c r="A539" s="25" t="s">
        <v>174</v>
      </c>
      <c r="B539" s="25">
        <v>10</v>
      </c>
      <c r="C539" s="33" t="s">
        <v>27</v>
      </c>
      <c r="D539" s="37" t="s">
        <v>178</v>
      </c>
      <c r="E539" s="34" t="s">
        <v>122</v>
      </c>
      <c r="F539" s="34" t="s">
        <v>122</v>
      </c>
      <c r="G539" s="34" t="s">
        <v>122</v>
      </c>
      <c r="H539" s="34" t="s">
        <v>122</v>
      </c>
      <c r="I539" s="34" t="s">
        <v>122</v>
      </c>
      <c r="J539" s="34" t="s">
        <v>122</v>
      </c>
    </row>
    <row r="540" spans="1:10" s="17" customFormat="1" x14ac:dyDescent="0.2">
      <c r="A540" s="25" t="s">
        <v>174</v>
      </c>
      <c r="B540" s="25">
        <v>11</v>
      </c>
      <c r="C540" s="33" t="s">
        <v>27</v>
      </c>
      <c r="D540" s="37" t="s">
        <v>178</v>
      </c>
      <c r="E540" s="34" t="s">
        <v>122</v>
      </c>
      <c r="F540" s="34" t="s">
        <v>122</v>
      </c>
      <c r="G540" s="34" t="s">
        <v>122</v>
      </c>
      <c r="H540" s="34" t="s">
        <v>122</v>
      </c>
      <c r="I540" s="34" t="s">
        <v>122</v>
      </c>
      <c r="J540" s="34" t="s">
        <v>122</v>
      </c>
    </row>
    <row r="541" spans="1:10" s="17" customFormat="1" x14ac:dyDescent="0.2">
      <c r="A541" s="25" t="s">
        <v>174</v>
      </c>
      <c r="B541" s="25">
        <v>12</v>
      </c>
      <c r="C541" s="33" t="s">
        <v>27</v>
      </c>
      <c r="D541" s="37" t="s">
        <v>179</v>
      </c>
      <c r="E541" s="34" t="s">
        <v>122</v>
      </c>
      <c r="F541" s="34" t="s">
        <v>122</v>
      </c>
      <c r="G541" s="34" t="s">
        <v>122</v>
      </c>
      <c r="H541" s="34" t="s">
        <v>122</v>
      </c>
      <c r="I541" s="34" t="s">
        <v>122</v>
      </c>
      <c r="J541" s="34" t="s">
        <v>122</v>
      </c>
    </row>
    <row r="542" spans="1:10" x14ac:dyDescent="0.2">
      <c r="B542" s="39" t="s">
        <v>181</v>
      </c>
      <c r="C542" s="39"/>
      <c r="D542" s="39"/>
      <c r="E542" s="39"/>
      <c r="F542" s="39"/>
      <c r="G542" s="39"/>
      <c r="H542" s="39"/>
      <c r="I542" s="39"/>
      <c r="J542" s="39"/>
    </row>
  </sheetData>
  <autoFilter ref="A1:J541"/>
  <sortState ref="A2:M109">
    <sortCondition ref="C2:C109"/>
  </sortState>
  <mergeCells count="1">
    <mergeCell ref="B542:J542"/>
  </mergeCells>
  <dataValidations count="1">
    <dataValidation type="list" allowBlank="1" showInputMessage="1" showErrorMessage="1" sqref="D543:D1048576 D1:D541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Tüm Bilgiler</vt:lpstr>
      <vt:lpstr>İstasyon</vt:lpstr>
      <vt:lpstr>Numune</vt:lpstr>
      <vt:lpstr>İzotop Değerleri</vt:lpstr>
      <vt:lpstr>Numune!Ay</vt:lpstr>
      <vt:lpstr>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Alime Temel Dilaver</dc:creator>
  <cp:lastModifiedBy>bahattinaydin</cp:lastModifiedBy>
  <dcterms:created xsi:type="dcterms:W3CDTF">2011-12-01T09:59:54Z</dcterms:created>
  <dcterms:modified xsi:type="dcterms:W3CDTF">2018-11-09T11:32:44Z</dcterms:modified>
</cp:coreProperties>
</file>